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Julie\Projects\RWJF\Communications\BS release\"/>
    </mc:Choice>
  </mc:AlternateContent>
  <bookViews>
    <workbookView xWindow="0" yWindow="0" windowWidth="20490" windowHeight="7155" tabRatio="500"/>
  </bookViews>
  <sheets>
    <sheet name="Notes" sheetId="5" r:id="rId1"/>
    <sheet name="Nonmetro" sheetId="2" r:id="rId2"/>
    <sheet name="Metro" sheetId="1" r:id="rId3"/>
    <sheet name="Summary" sheetId="4" r:id="rId4"/>
  </sheets>
  <definedNames>
    <definedName name="indvarxactmet" localSheetId="2">Metro!#REF!</definedName>
    <definedName name="indvarxactmet_1" localSheetId="2">Metro!#REF!</definedName>
    <definedName name="indvarxactmetp1" localSheetId="2">Metro!$C$6:$M$50</definedName>
    <definedName name="indvarxactmetp1" localSheetId="1">Nonmetro!$C$6:$M$50</definedName>
    <definedName name="indvarxactmetp2" localSheetId="2">Metro!$N$6:$W$50</definedName>
    <definedName name="indvarxactmetp2" localSheetId="1">Nonmetro!$N$6:$W$50</definedName>
    <definedName name="indvarxactmetp3" localSheetId="2">Metro!$X$6:$AF$50</definedName>
    <definedName name="indvarxactmetp3" localSheetId="1">Nonmetro!$X$6:$AF$50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57" i="1" l="1"/>
  <c r="C57" i="1"/>
  <c r="AF58" i="1"/>
  <c r="AF59" i="1"/>
  <c r="AF60" i="1"/>
  <c r="AF61" i="1"/>
  <c r="AF62" i="1"/>
  <c r="AF63" i="1"/>
  <c r="AF64" i="1"/>
  <c r="AF65" i="1"/>
  <c r="AF66" i="1"/>
  <c r="AF67" i="1"/>
  <c r="AF68" i="1"/>
  <c r="AF69" i="1"/>
  <c r="AF70" i="1"/>
  <c r="AF71" i="1"/>
  <c r="AF72" i="1"/>
  <c r="AF73" i="1"/>
  <c r="AF74" i="1"/>
  <c r="AF75" i="1"/>
  <c r="AF76" i="1"/>
  <c r="AE58" i="1"/>
  <c r="AE59" i="1"/>
  <c r="AE60" i="1"/>
  <c r="AE61" i="1"/>
  <c r="AE62" i="1"/>
  <c r="AE63" i="1"/>
  <c r="AE64" i="1"/>
  <c r="AE65" i="1"/>
  <c r="AE66" i="1"/>
  <c r="AE67" i="1"/>
  <c r="AE68" i="1"/>
  <c r="AE69" i="1"/>
  <c r="AE70" i="1"/>
  <c r="AE71" i="1"/>
  <c r="AE72" i="1"/>
  <c r="AE73" i="1"/>
  <c r="AE74" i="1"/>
  <c r="AE75" i="1"/>
  <c r="AE76" i="1"/>
  <c r="AD58" i="1"/>
  <c r="AD59" i="1"/>
  <c r="AD60" i="1"/>
  <c r="AD61" i="1"/>
  <c r="AD62" i="1"/>
  <c r="AD63" i="1"/>
  <c r="AD64" i="1"/>
  <c r="AD65" i="1"/>
  <c r="AD66" i="1"/>
  <c r="AD67" i="1"/>
  <c r="AD68" i="1"/>
  <c r="AD69" i="1"/>
  <c r="AD70" i="1"/>
  <c r="AD71" i="1"/>
  <c r="AD72" i="1"/>
  <c r="AD73" i="1"/>
  <c r="AD74" i="1"/>
  <c r="AD75" i="1"/>
  <c r="AD76" i="1"/>
  <c r="AC58" i="1"/>
  <c r="AC59" i="1"/>
  <c r="AC60" i="1"/>
  <c r="AC61" i="1"/>
  <c r="AC62" i="1"/>
  <c r="AC63" i="1"/>
  <c r="AC64" i="1"/>
  <c r="AC65" i="1"/>
  <c r="AC66" i="1"/>
  <c r="AC67" i="1"/>
  <c r="AC68" i="1"/>
  <c r="AC69" i="1"/>
  <c r="AC70" i="1"/>
  <c r="AC71" i="1"/>
  <c r="AC72" i="1"/>
  <c r="AC73" i="1"/>
  <c r="AC74" i="1"/>
  <c r="AC75" i="1"/>
  <c r="AC76" i="1"/>
  <c r="AB58" i="1"/>
  <c r="AB59" i="1"/>
  <c r="AB60" i="1"/>
  <c r="AB61" i="1"/>
  <c r="AB62" i="1"/>
  <c r="AB63" i="1"/>
  <c r="AB64" i="1"/>
  <c r="AB65" i="1"/>
  <c r="AB66" i="1"/>
  <c r="AB67" i="1"/>
  <c r="AB68" i="1"/>
  <c r="AB69" i="1"/>
  <c r="AB70" i="1"/>
  <c r="AB71" i="1"/>
  <c r="AB72" i="1"/>
  <c r="AB73" i="1"/>
  <c r="AB74" i="1"/>
  <c r="AB75" i="1"/>
  <c r="AB76" i="1"/>
  <c r="AA58" i="1"/>
  <c r="AA59" i="1"/>
  <c r="AA60" i="1"/>
  <c r="AA61" i="1"/>
  <c r="AA62" i="1"/>
  <c r="AA63" i="1"/>
  <c r="AA64" i="1"/>
  <c r="AA65" i="1"/>
  <c r="AA66" i="1"/>
  <c r="AA67" i="1"/>
  <c r="AA68" i="1"/>
  <c r="AA69" i="1"/>
  <c r="AA70" i="1"/>
  <c r="AA71" i="1"/>
  <c r="AA72" i="1"/>
  <c r="AA73" i="1"/>
  <c r="AA74" i="1"/>
  <c r="AA75" i="1"/>
  <c r="AA76" i="1"/>
  <c r="Z58" i="1"/>
  <c r="Z59" i="1"/>
  <c r="Z60" i="1"/>
  <c r="Z61" i="1"/>
  <c r="Z62" i="1"/>
  <c r="Z63" i="1"/>
  <c r="Z64" i="1"/>
  <c r="Z65" i="1"/>
  <c r="Z66" i="1"/>
  <c r="Z67" i="1"/>
  <c r="Z68" i="1"/>
  <c r="Z69" i="1"/>
  <c r="Z70" i="1"/>
  <c r="Z71" i="1"/>
  <c r="Z72" i="1"/>
  <c r="Z73" i="1"/>
  <c r="Z74" i="1"/>
  <c r="Z75" i="1"/>
  <c r="Z76" i="1"/>
  <c r="Y58" i="1"/>
  <c r="Y59" i="1"/>
  <c r="Y60" i="1"/>
  <c r="Y61" i="1"/>
  <c r="Y62" i="1"/>
  <c r="Y63" i="1"/>
  <c r="Y64" i="1"/>
  <c r="Y65" i="1"/>
  <c r="Y66" i="1"/>
  <c r="Y67" i="1"/>
  <c r="Y68" i="1"/>
  <c r="Y69" i="1"/>
  <c r="Y70" i="1"/>
  <c r="Y71" i="1"/>
  <c r="Y72" i="1"/>
  <c r="Y73" i="1"/>
  <c r="Y74" i="1"/>
  <c r="Y75" i="1"/>
  <c r="Y76" i="1"/>
  <c r="X58" i="1"/>
  <c r="X59" i="1"/>
  <c r="X60" i="1"/>
  <c r="X61" i="1"/>
  <c r="X62" i="1"/>
  <c r="X63" i="1"/>
  <c r="X64" i="1"/>
  <c r="X65" i="1"/>
  <c r="X66" i="1"/>
  <c r="X67" i="1"/>
  <c r="X68" i="1"/>
  <c r="X69" i="1"/>
  <c r="X70" i="1"/>
  <c r="X71" i="1"/>
  <c r="X72" i="1"/>
  <c r="X73" i="1"/>
  <c r="X74" i="1"/>
  <c r="X75" i="1"/>
  <c r="X76" i="1"/>
  <c r="W58" i="1"/>
  <c r="W59" i="1"/>
  <c r="W60" i="1"/>
  <c r="W61" i="1"/>
  <c r="W62" i="1"/>
  <c r="W63" i="1"/>
  <c r="W64" i="1"/>
  <c r="W65" i="1"/>
  <c r="W66" i="1"/>
  <c r="W67" i="1"/>
  <c r="W68" i="1"/>
  <c r="W69" i="1"/>
  <c r="W70" i="1"/>
  <c r="W71" i="1"/>
  <c r="W72" i="1"/>
  <c r="W73" i="1"/>
  <c r="W74" i="1"/>
  <c r="W75" i="1"/>
  <c r="W76" i="1"/>
  <c r="V58" i="1"/>
  <c r="V59" i="1"/>
  <c r="V60" i="1"/>
  <c r="V61" i="1"/>
  <c r="V62" i="1"/>
  <c r="V63" i="1"/>
  <c r="V64" i="1"/>
  <c r="V65" i="1"/>
  <c r="V66" i="1"/>
  <c r="V67" i="1"/>
  <c r="V68" i="1"/>
  <c r="V69" i="1"/>
  <c r="V70" i="1"/>
  <c r="V71" i="1"/>
  <c r="V72" i="1"/>
  <c r="V73" i="1"/>
  <c r="V74" i="1"/>
  <c r="V75" i="1"/>
  <c r="V76" i="1"/>
  <c r="U58" i="1"/>
  <c r="U59" i="1"/>
  <c r="U60" i="1"/>
  <c r="U61" i="1"/>
  <c r="U62" i="1"/>
  <c r="U63" i="1"/>
  <c r="U64" i="1"/>
  <c r="U65" i="1"/>
  <c r="U66" i="1"/>
  <c r="U67" i="1"/>
  <c r="U68" i="1"/>
  <c r="U69" i="1"/>
  <c r="U70" i="1"/>
  <c r="U71" i="1"/>
  <c r="U72" i="1"/>
  <c r="U73" i="1"/>
  <c r="U74" i="1"/>
  <c r="U75" i="1"/>
  <c r="U76" i="1"/>
  <c r="T58" i="1"/>
  <c r="T59" i="1"/>
  <c r="T60" i="1"/>
  <c r="T61" i="1"/>
  <c r="T62" i="1"/>
  <c r="T63" i="1"/>
  <c r="T64" i="1"/>
  <c r="T65" i="1"/>
  <c r="T66" i="1"/>
  <c r="T67" i="1"/>
  <c r="T68" i="1"/>
  <c r="T69" i="1"/>
  <c r="T70" i="1"/>
  <c r="T71" i="1"/>
  <c r="T72" i="1"/>
  <c r="T73" i="1"/>
  <c r="T74" i="1"/>
  <c r="T75" i="1"/>
  <c r="T76" i="1"/>
  <c r="S58" i="1"/>
  <c r="S59" i="1"/>
  <c r="S60" i="1"/>
  <c r="S61" i="1"/>
  <c r="S62" i="1"/>
  <c r="S63" i="1"/>
  <c r="S64" i="1"/>
  <c r="S65" i="1"/>
  <c r="S66" i="1"/>
  <c r="S67" i="1"/>
  <c r="S68" i="1"/>
  <c r="S69" i="1"/>
  <c r="S70" i="1"/>
  <c r="S71" i="1"/>
  <c r="S72" i="1"/>
  <c r="S73" i="1"/>
  <c r="S74" i="1"/>
  <c r="S75" i="1"/>
  <c r="S76" i="1"/>
  <c r="R58" i="1"/>
  <c r="R59" i="1"/>
  <c r="R60" i="1"/>
  <c r="R61" i="1"/>
  <c r="R62" i="1"/>
  <c r="R63" i="1"/>
  <c r="R64" i="1"/>
  <c r="R65" i="1"/>
  <c r="R66" i="1"/>
  <c r="R67" i="1"/>
  <c r="R68" i="1"/>
  <c r="R69" i="1"/>
  <c r="R70" i="1"/>
  <c r="R71" i="1"/>
  <c r="R72" i="1"/>
  <c r="R73" i="1"/>
  <c r="R74" i="1"/>
  <c r="R75" i="1"/>
  <c r="R76" i="1"/>
  <c r="Q58" i="1"/>
  <c r="Q59" i="1"/>
  <c r="Q60" i="1"/>
  <c r="Q61" i="1"/>
  <c r="Q62" i="1"/>
  <c r="Q63" i="1"/>
  <c r="Q64" i="1"/>
  <c r="Q65" i="1"/>
  <c r="Q66" i="1"/>
  <c r="Q67" i="1"/>
  <c r="Q68" i="1"/>
  <c r="Q69" i="1"/>
  <c r="Q70" i="1"/>
  <c r="Q71" i="1"/>
  <c r="Q72" i="1"/>
  <c r="Q73" i="1"/>
  <c r="Q74" i="1"/>
  <c r="Q75" i="1"/>
  <c r="Q76" i="1"/>
  <c r="P58" i="1"/>
  <c r="P59" i="1"/>
  <c r="P60" i="1"/>
  <c r="P61" i="1"/>
  <c r="P62" i="1"/>
  <c r="P63" i="1"/>
  <c r="P64" i="1"/>
  <c r="P65" i="1"/>
  <c r="P66" i="1"/>
  <c r="P67" i="1"/>
  <c r="P68" i="1"/>
  <c r="P69" i="1"/>
  <c r="P70" i="1"/>
  <c r="P71" i="1"/>
  <c r="P72" i="1"/>
  <c r="P73" i="1"/>
  <c r="P74" i="1"/>
  <c r="P75" i="1"/>
  <c r="P76" i="1"/>
  <c r="O58" i="1"/>
  <c r="O59" i="1"/>
  <c r="O60" i="1"/>
  <c r="O61" i="1"/>
  <c r="O62" i="1"/>
  <c r="O63" i="1"/>
  <c r="O64" i="1"/>
  <c r="O65" i="1"/>
  <c r="O66" i="1"/>
  <c r="O67" i="1"/>
  <c r="O68" i="1"/>
  <c r="O69" i="1"/>
  <c r="O70" i="1"/>
  <c r="O71" i="1"/>
  <c r="O72" i="1"/>
  <c r="O73" i="1"/>
  <c r="O74" i="1"/>
  <c r="O75" i="1"/>
  <c r="O76" i="1"/>
  <c r="N58" i="1"/>
  <c r="N59" i="1"/>
  <c r="N60" i="1"/>
  <c r="N61" i="1"/>
  <c r="N62" i="1"/>
  <c r="N63" i="1"/>
  <c r="N64" i="1"/>
  <c r="N65" i="1"/>
  <c r="N66" i="1"/>
  <c r="N67" i="1"/>
  <c r="N68" i="1"/>
  <c r="N69" i="1"/>
  <c r="N70" i="1"/>
  <c r="N71" i="1"/>
  <c r="N72" i="1"/>
  <c r="N73" i="1"/>
  <c r="N74" i="1"/>
  <c r="N75" i="1"/>
  <c r="N76" i="1"/>
  <c r="M58" i="1"/>
  <c r="M59" i="1"/>
  <c r="M60" i="1"/>
  <c r="M61" i="1"/>
  <c r="M62" i="1"/>
  <c r="M63" i="1"/>
  <c r="M64" i="1"/>
  <c r="M65" i="1"/>
  <c r="M66" i="1"/>
  <c r="M67" i="1"/>
  <c r="M68" i="1"/>
  <c r="M69" i="1"/>
  <c r="M70" i="1"/>
  <c r="M71" i="1"/>
  <c r="M72" i="1"/>
  <c r="M73" i="1"/>
  <c r="M74" i="1"/>
  <c r="M75" i="1"/>
  <c r="M76" i="1"/>
  <c r="L58" i="1"/>
  <c r="L59" i="1"/>
  <c r="L60" i="1"/>
  <c r="L61" i="1"/>
  <c r="L62" i="1"/>
  <c r="L63" i="1"/>
  <c r="L64" i="1"/>
  <c r="L65" i="1"/>
  <c r="L66" i="1"/>
  <c r="L67" i="1"/>
  <c r="L68" i="1"/>
  <c r="L69" i="1"/>
  <c r="L70" i="1"/>
  <c r="L71" i="1"/>
  <c r="L72" i="1"/>
  <c r="L73" i="1"/>
  <c r="L74" i="1"/>
  <c r="L75" i="1"/>
  <c r="L76" i="1"/>
  <c r="K58" i="1"/>
  <c r="K59" i="1"/>
  <c r="K60" i="1"/>
  <c r="K61" i="1"/>
  <c r="K62" i="1"/>
  <c r="K63" i="1"/>
  <c r="K64" i="1"/>
  <c r="K65" i="1"/>
  <c r="K66" i="1"/>
  <c r="K67" i="1"/>
  <c r="K68" i="1"/>
  <c r="K69" i="1"/>
  <c r="K70" i="1"/>
  <c r="K71" i="1"/>
  <c r="K72" i="1"/>
  <c r="K73" i="1"/>
  <c r="K74" i="1"/>
  <c r="K75" i="1"/>
  <c r="K76" i="1"/>
  <c r="J58" i="1"/>
  <c r="J59" i="1"/>
  <c r="J60" i="1"/>
  <c r="J61" i="1"/>
  <c r="J62" i="1"/>
  <c r="J63" i="1"/>
  <c r="J64" i="1"/>
  <c r="J65" i="1"/>
  <c r="J66" i="1"/>
  <c r="J67" i="1"/>
  <c r="J68" i="1"/>
  <c r="J69" i="1"/>
  <c r="J70" i="1"/>
  <c r="J71" i="1"/>
  <c r="J72" i="1"/>
  <c r="J73" i="1"/>
  <c r="J74" i="1"/>
  <c r="J75" i="1"/>
  <c r="J76" i="1"/>
  <c r="I58" i="1"/>
  <c r="I59" i="1"/>
  <c r="I60" i="1"/>
  <c r="I61" i="1"/>
  <c r="I62" i="1"/>
  <c r="I63" i="1"/>
  <c r="I64" i="1"/>
  <c r="I65" i="1"/>
  <c r="I66" i="1"/>
  <c r="I67" i="1"/>
  <c r="I68" i="1"/>
  <c r="I69" i="1"/>
  <c r="I70" i="1"/>
  <c r="I71" i="1"/>
  <c r="I72" i="1"/>
  <c r="I73" i="1"/>
  <c r="I74" i="1"/>
  <c r="I75" i="1"/>
  <c r="I76" i="1"/>
  <c r="H58" i="1"/>
  <c r="H59" i="1"/>
  <c r="H60" i="1"/>
  <c r="H61" i="1"/>
  <c r="H62" i="1"/>
  <c r="H63" i="1"/>
  <c r="H64" i="1"/>
  <c r="H65" i="1"/>
  <c r="H66" i="1"/>
  <c r="H67" i="1"/>
  <c r="H68" i="1"/>
  <c r="H69" i="1"/>
  <c r="H70" i="1"/>
  <c r="H71" i="1"/>
  <c r="H72" i="1"/>
  <c r="H73" i="1"/>
  <c r="H74" i="1"/>
  <c r="H75" i="1"/>
  <c r="H76" i="1"/>
  <c r="G58" i="1"/>
  <c r="G59" i="1"/>
  <c r="G60" i="1"/>
  <c r="G61" i="1"/>
  <c r="G62" i="1"/>
  <c r="G63" i="1"/>
  <c r="G64" i="1"/>
  <c r="G65" i="1"/>
  <c r="G66" i="1"/>
  <c r="G67" i="1"/>
  <c r="G68" i="1"/>
  <c r="G69" i="1"/>
  <c r="G70" i="1"/>
  <c r="G71" i="1"/>
  <c r="G72" i="1"/>
  <c r="G73" i="1"/>
  <c r="G74" i="1"/>
  <c r="G75" i="1"/>
  <c r="G76" i="1"/>
  <c r="F58" i="1"/>
  <c r="F59" i="1"/>
  <c r="F60" i="1"/>
  <c r="F61" i="1"/>
  <c r="F62" i="1"/>
  <c r="F63" i="1"/>
  <c r="F64" i="1"/>
  <c r="F65" i="1"/>
  <c r="F66" i="1"/>
  <c r="F67" i="1"/>
  <c r="F68" i="1"/>
  <c r="F69" i="1"/>
  <c r="F70" i="1"/>
  <c r="F71" i="1"/>
  <c r="F72" i="1"/>
  <c r="F73" i="1"/>
  <c r="F74" i="1"/>
  <c r="F75" i="1"/>
  <c r="F76" i="1"/>
  <c r="E58" i="1"/>
  <c r="E59" i="1"/>
  <c r="E60" i="1"/>
  <c r="E61" i="1"/>
  <c r="E62" i="1"/>
  <c r="E63" i="1"/>
  <c r="E64" i="1"/>
  <c r="E65" i="1"/>
  <c r="E66" i="1"/>
  <c r="E67" i="1"/>
  <c r="E68" i="1"/>
  <c r="E69" i="1"/>
  <c r="E70" i="1"/>
  <c r="E71" i="1"/>
  <c r="E72" i="1"/>
  <c r="E73" i="1"/>
  <c r="E74" i="1"/>
  <c r="E75" i="1"/>
  <c r="E76" i="1"/>
  <c r="D58" i="1"/>
  <c r="D59" i="1"/>
  <c r="D60" i="1"/>
  <c r="D61" i="1"/>
  <c r="D62" i="1"/>
  <c r="D63" i="1"/>
  <c r="D64" i="1"/>
  <c r="D65" i="1"/>
  <c r="D66" i="1"/>
  <c r="D67" i="1"/>
  <c r="D68" i="1"/>
  <c r="D69" i="1"/>
  <c r="D70" i="1"/>
  <c r="D71" i="1"/>
  <c r="D72" i="1"/>
  <c r="D73" i="1"/>
  <c r="D74" i="1"/>
  <c r="D75" i="1"/>
  <c r="D76" i="1"/>
  <c r="AF58" i="2"/>
  <c r="AF59" i="2"/>
  <c r="AF60" i="2"/>
  <c r="AF61" i="2"/>
  <c r="AF62" i="2"/>
  <c r="AF63" i="2"/>
  <c r="AF64" i="2"/>
  <c r="AF65" i="2"/>
  <c r="AF66" i="2"/>
  <c r="AF67" i="2"/>
  <c r="AF68" i="2"/>
  <c r="AF69" i="2"/>
  <c r="AF70" i="2"/>
  <c r="AF71" i="2"/>
  <c r="AF72" i="2"/>
  <c r="AF73" i="2"/>
  <c r="AF74" i="2"/>
  <c r="AF75" i="2"/>
  <c r="AF76" i="2"/>
  <c r="AE58" i="2"/>
  <c r="AE59" i="2"/>
  <c r="AE60" i="2"/>
  <c r="AE61" i="2"/>
  <c r="AE62" i="2"/>
  <c r="AE63" i="2"/>
  <c r="AE64" i="2"/>
  <c r="AE65" i="2"/>
  <c r="AE66" i="2"/>
  <c r="AE67" i="2"/>
  <c r="AE68" i="2"/>
  <c r="AE69" i="2"/>
  <c r="AE70" i="2"/>
  <c r="AE71" i="2"/>
  <c r="AE72" i="2"/>
  <c r="AE73" i="2"/>
  <c r="AE74" i="2"/>
  <c r="AE75" i="2"/>
  <c r="AE76" i="2"/>
  <c r="AD58" i="2"/>
  <c r="AD59" i="2"/>
  <c r="AD60" i="2"/>
  <c r="AD61" i="2"/>
  <c r="AD62" i="2"/>
  <c r="AD63" i="2"/>
  <c r="AD64" i="2"/>
  <c r="AD65" i="2"/>
  <c r="AD66" i="2"/>
  <c r="AD67" i="2"/>
  <c r="AD68" i="2"/>
  <c r="AD69" i="2"/>
  <c r="AD70" i="2"/>
  <c r="AD71" i="2"/>
  <c r="AD72" i="2"/>
  <c r="AD73" i="2"/>
  <c r="AD74" i="2"/>
  <c r="AD75" i="2"/>
  <c r="AD76" i="2"/>
  <c r="AC58" i="2"/>
  <c r="AC59" i="2"/>
  <c r="AC60" i="2"/>
  <c r="AC61" i="2"/>
  <c r="AC62" i="2"/>
  <c r="AC63" i="2"/>
  <c r="AC64" i="2"/>
  <c r="AC65" i="2"/>
  <c r="AC66" i="2"/>
  <c r="AC67" i="2"/>
  <c r="AC68" i="2"/>
  <c r="AC69" i="2"/>
  <c r="AC70" i="2"/>
  <c r="AC71" i="2"/>
  <c r="AC72" i="2"/>
  <c r="AC73" i="2"/>
  <c r="AC74" i="2"/>
  <c r="AC75" i="2"/>
  <c r="AC76" i="2"/>
  <c r="AB58" i="2"/>
  <c r="AB59" i="2"/>
  <c r="AB60" i="2"/>
  <c r="AB61" i="2"/>
  <c r="AB62" i="2"/>
  <c r="AB63" i="2"/>
  <c r="AB64" i="2"/>
  <c r="AB65" i="2"/>
  <c r="AB66" i="2"/>
  <c r="AB67" i="2"/>
  <c r="AB68" i="2"/>
  <c r="AB69" i="2"/>
  <c r="AB70" i="2"/>
  <c r="AB71" i="2"/>
  <c r="AB72" i="2"/>
  <c r="AB73" i="2"/>
  <c r="AB74" i="2"/>
  <c r="AB75" i="2"/>
  <c r="AB76" i="2"/>
  <c r="AA58" i="2"/>
  <c r="AA59" i="2"/>
  <c r="AA60" i="2"/>
  <c r="AA61" i="2"/>
  <c r="AA62" i="2"/>
  <c r="AA63" i="2"/>
  <c r="AA64" i="2"/>
  <c r="AA65" i="2"/>
  <c r="AA66" i="2"/>
  <c r="AA67" i="2"/>
  <c r="AA68" i="2"/>
  <c r="AA69" i="2"/>
  <c r="AA70" i="2"/>
  <c r="AA71" i="2"/>
  <c r="AA72" i="2"/>
  <c r="AA73" i="2"/>
  <c r="AA74" i="2"/>
  <c r="AA75" i="2"/>
  <c r="AA76" i="2"/>
  <c r="Z58" i="2"/>
  <c r="Z59" i="2"/>
  <c r="Z60" i="2"/>
  <c r="Z61" i="2"/>
  <c r="Z62" i="2"/>
  <c r="Z63" i="2"/>
  <c r="Z64" i="2"/>
  <c r="Z65" i="2"/>
  <c r="Z66" i="2"/>
  <c r="Z67" i="2"/>
  <c r="Z68" i="2"/>
  <c r="Z69" i="2"/>
  <c r="Z70" i="2"/>
  <c r="Z71" i="2"/>
  <c r="Z72" i="2"/>
  <c r="Z73" i="2"/>
  <c r="Z74" i="2"/>
  <c r="Z75" i="2"/>
  <c r="Z76" i="2"/>
  <c r="Y58" i="2"/>
  <c r="Y59" i="2"/>
  <c r="Y60" i="2"/>
  <c r="Y61" i="2"/>
  <c r="Y62" i="2"/>
  <c r="Y63" i="2"/>
  <c r="Y64" i="2"/>
  <c r="Y65" i="2"/>
  <c r="Y66" i="2"/>
  <c r="Y67" i="2"/>
  <c r="Y68" i="2"/>
  <c r="Y69" i="2"/>
  <c r="Y70" i="2"/>
  <c r="Y71" i="2"/>
  <c r="Y72" i="2"/>
  <c r="Y73" i="2"/>
  <c r="Y74" i="2"/>
  <c r="Y75" i="2"/>
  <c r="Y76" i="2"/>
  <c r="X58" i="2"/>
  <c r="X59" i="2"/>
  <c r="X60" i="2"/>
  <c r="X61" i="2"/>
  <c r="X62" i="2"/>
  <c r="X63" i="2"/>
  <c r="X64" i="2"/>
  <c r="X65" i="2"/>
  <c r="X66" i="2"/>
  <c r="X67" i="2"/>
  <c r="X68" i="2"/>
  <c r="X69" i="2"/>
  <c r="X70" i="2"/>
  <c r="X71" i="2"/>
  <c r="X72" i="2"/>
  <c r="X73" i="2"/>
  <c r="X74" i="2"/>
  <c r="X75" i="2"/>
  <c r="X76" i="2"/>
  <c r="W58" i="2"/>
  <c r="W59" i="2"/>
  <c r="W60" i="2"/>
  <c r="W61" i="2"/>
  <c r="W62" i="2"/>
  <c r="W63" i="2"/>
  <c r="W64" i="2"/>
  <c r="W65" i="2"/>
  <c r="W66" i="2"/>
  <c r="W67" i="2"/>
  <c r="W68" i="2"/>
  <c r="W69" i="2"/>
  <c r="W70" i="2"/>
  <c r="W71" i="2"/>
  <c r="W72" i="2"/>
  <c r="W73" i="2"/>
  <c r="W74" i="2"/>
  <c r="W75" i="2"/>
  <c r="W76" i="2"/>
  <c r="V58" i="2"/>
  <c r="V59" i="2"/>
  <c r="V60" i="2"/>
  <c r="V61" i="2"/>
  <c r="V62" i="2"/>
  <c r="V63" i="2"/>
  <c r="V64" i="2"/>
  <c r="V65" i="2"/>
  <c r="V66" i="2"/>
  <c r="V67" i="2"/>
  <c r="V68" i="2"/>
  <c r="V69" i="2"/>
  <c r="V70" i="2"/>
  <c r="V71" i="2"/>
  <c r="V72" i="2"/>
  <c r="V73" i="2"/>
  <c r="V74" i="2"/>
  <c r="V75" i="2"/>
  <c r="V76" i="2"/>
  <c r="U58" i="2"/>
  <c r="U59" i="2"/>
  <c r="U60" i="2"/>
  <c r="U61" i="2"/>
  <c r="U62" i="2"/>
  <c r="U63" i="2"/>
  <c r="U64" i="2"/>
  <c r="U65" i="2"/>
  <c r="U66" i="2"/>
  <c r="U67" i="2"/>
  <c r="U68" i="2"/>
  <c r="U69" i="2"/>
  <c r="U70" i="2"/>
  <c r="U71" i="2"/>
  <c r="U72" i="2"/>
  <c r="U73" i="2"/>
  <c r="U74" i="2"/>
  <c r="U75" i="2"/>
  <c r="U76" i="2"/>
  <c r="T58" i="2"/>
  <c r="T59" i="2"/>
  <c r="T60" i="2"/>
  <c r="T61" i="2"/>
  <c r="T62" i="2"/>
  <c r="T63" i="2"/>
  <c r="T64" i="2"/>
  <c r="T65" i="2"/>
  <c r="T66" i="2"/>
  <c r="T67" i="2"/>
  <c r="T68" i="2"/>
  <c r="T69" i="2"/>
  <c r="T70" i="2"/>
  <c r="T71" i="2"/>
  <c r="T72" i="2"/>
  <c r="T73" i="2"/>
  <c r="T74" i="2"/>
  <c r="T75" i="2"/>
  <c r="T76" i="2"/>
  <c r="S58" i="2"/>
  <c r="S59" i="2"/>
  <c r="S60" i="2"/>
  <c r="S61" i="2"/>
  <c r="S62" i="2"/>
  <c r="S63" i="2"/>
  <c r="S64" i="2"/>
  <c r="S65" i="2"/>
  <c r="S66" i="2"/>
  <c r="S67" i="2"/>
  <c r="S68" i="2"/>
  <c r="S69" i="2"/>
  <c r="S70" i="2"/>
  <c r="S71" i="2"/>
  <c r="S72" i="2"/>
  <c r="S73" i="2"/>
  <c r="S74" i="2"/>
  <c r="S75" i="2"/>
  <c r="S76" i="2"/>
  <c r="R58" i="2"/>
  <c r="R59" i="2"/>
  <c r="R60" i="2"/>
  <c r="R61" i="2"/>
  <c r="R62" i="2"/>
  <c r="R63" i="2"/>
  <c r="R64" i="2"/>
  <c r="R65" i="2"/>
  <c r="R66" i="2"/>
  <c r="R67" i="2"/>
  <c r="R68" i="2"/>
  <c r="R69" i="2"/>
  <c r="R70" i="2"/>
  <c r="R71" i="2"/>
  <c r="R72" i="2"/>
  <c r="R73" i="2"/>
  <c r="R74" i="2"/>
  <c r="R75" i="2"/>
  <c r="R76" i="2"/>
  <c r="Q58" i="2"/>
  <c r="Q59" i="2"/>
  <c r="Q60" i="2"/>
  <c r="Q61" i="2"/>
  <c r="Q62" i="2"/>
  <c r="Q63" i="2"/>
  <c r="Q64" i="2"/>
  <c r="Q65" i="2"/>
  <c r="Q66" i="2"/>
  <c r="Q67" i="2"/>
  <c r="Q68" i="2"/>
  <c r="Q69" i="2"/>
  <c r="Q70" i="2"/>
  <c r="Q71" i="2"/>
  <c r="Q72" i="2"/>
  <c r="Q73" i="2"/>
  <c r="Q74" i="2"/>
  <c r="Q75" i="2"/>
  <c r="Q76" i="2"/>
  <c r="P58" i="2"/>
  <c r="P59" i="2"/>
  <c r="P60" i="2"/>
  <c r="P61" i="2"/>
  <c r="P62" i="2"/>
  <c r="P63" i="2"/>
  <c r="P64" i="2"/>
  <c r="P65" i="2"/>
  <c r="P66" i="2"/>
  <c r="P67" i="2"/>
  <c r="P68" i="2"/>
  <c r="P69" i="2"/>
  <c r="P70" i="2"/>
  <c r="P71" i="2"/>
  <c r="P72" i="2"/>
  <c r="P73" i="2"/>
  <c r="P74" i="2"/>
  <c r="P75" i="2"/>
  <c r="P76" i="2"/>
  <c r="O58" i="2"/>
  <c r="O59" i="2"/>
  <c r="O60" i="2"/>
  <c r="O61" i="2"/>
  <c r="O62" i="2"/>
  <c r="O63" i="2"/>
  <c r="O64" i="2"/>
  <c r="O65" i="2"/>
  <c r="O66" i="2"/>
  <c r="O67" i="2"/>
  <c r="O68" i="2"/>
  <c r="O69" i="2"/>
  <c r="O70" i="2"/>
  <c r="O71" i="2"/>
  <c r="O72" i="2"/>
  <c r="O73" i="2"/>
  <c r="O74" i="2"/>
  <c r="O75" i="2"/>
  <c r="O76" i="2"/>
  <c r="N58" i="2"/>
  <c r="N59" i="2"/>
  <c r="N60" i="2"/>
  <c r="N61" i="2"/>
  <c r="N62" i="2"/>
  <c r="N63" i="2"/>
  <c r="N64" i="2"/>
  <c r="N65" i="2"/>
  <c r="N66" i="2"/>
  <c r="N67" i="2"/>
  <c r="N68" i="2"/>
  <c r="N69" i="2"/>
  <c r="N70" i="2"/>
  <c r="N71" i="2"/>
  <c r="N72" i="2"/>
  <c r="N73" i="2"/>
  <c r="N74" i="2"/>
  <c r="N75" i="2"/>
  <c r="N76" i="2"/>
  <c r="M58" i="2"/>
  <c r="M59" i="2"/>
  <c r="M60" i="2"/>
  <c r="M61" i="2"/>
  <c r="M62" i="2"/>
  <c r="M63" i="2"/>
  <c r="M64" i="2"/>
  <c r="M65" i="2"/>
  <c r="M66" i="2"/>
  <c r="M67" i="2"/>
  <c r="M68" i="2"/>
  <c r="M69" i="2"/>
  <c r="M70" i="2"/>
  <c r="M71" i="2"/>
  <c r="M72" i="2"/>
  <c r="M73" i="2"/>
  <c r="M74" i="2"/>
  <c r="M75" i="2"/>
  <c r="M76" i="2"/>
  <c r="L58" i="2"/>
  <c r="L59" i="2"/>
  <c r="L60" i="2"/>
  <c r="L61" i="2"/>
  <c r="L62" i="2"/>
  <c r="L63" i="2"/>
  <c r="L64" i="2"/>
  <c r="L65" i="2"/>
  <c r="L66" i="2"/>
  <c r="L67" i="2"/>
  <c r="L68" i="2"/>
  <c r="L69" i="2"/>
  <c r="L70" i="2"/>
  <c r="L71" i="2"/>
  <c r="L72" i="2"/>
  <c r="L73" i="2"/>
  <c r="L74" i="2"/>
  <c r="L75" i="2"/>
  <c r="L76" i="2"/>
  <c r="K58" i="2"/>
  <c r="K59" i="2"/>
  <c r="K60" i="2"/>
  <c r="K61" i="2"/>
  <c r="K62" i="2"/>
  <c r="K63" i="2"/>
  <c r="K64" i="2"/>
  <c r="K65" i="2"/>
  <c r="K66" i="2"/>
  <c r="K67" i="2"/>
  <c r="K68" i="2"/>
  <c r="K69" i="2"/>
  <c r="K70" i="2"/>
  <c r="K71" i="2"/>
  <c r="K72" i="2"/>
  <c r="K73" i="2"/>
  <c r="K74" i="2"/>
  <c r="K75" i="2"/>
  <c r="K76" i="2"/>
  <c r="J58" i="2"/>
  <c r="J59" i="2"/>
  <c r="J60" i="2"/>
  <c r="J61" i="2"/>
  <c r="J62" i="2"/>
  <c r="J63" i="2"/>
  <c r="J64" i="2"/>
  <c r="J65" i="2"/>
  <c r="J66" i="2"/>
  <c r="J67" i="2"/>
  <c r="J68" i="2"/>
  <c r="J69" i="2"/>
  <c r="J70" i="2"/>
  <c r="J71" i="2"/>
  <c r="J72" i="2"/>
  <c r="J73" i="2"/>
  <c r="J74" i="2"/>
  <c r="J75" i="2"/>
  <c r="J76" i="2"/>
  <c r="I58" i="2"/>
  <c r="I59" i="2"/>
  <c r="I60" i="2"/>
  <c r="I61" i="2"/>
  <c r="I62" i="2"/>
  <c r="I63" i="2"/>
  <c r="I64" i="2"/>
  <c r="I65" i="2"/>
  <c r="I66" i="2"/>
  <c r="I67" i="2"/>
  <c r="I68" i="2"/>
  <c r="I69" i="2"/>
  <c r="I70" i="2"/>
  <c r="I71" i="2"/>
  <c r="I72" i="2"/>
  <c r="I73" i="2"/>
  <c r="I74" i="2"/>
  <c r="I75" i="2"/>
  <c r="I76" i="2"/>
  <c r="H58" i="2"/>
  <c r="H59" i="2"/>
  <c r="H60" i="2"/>
  <c r="H61" i="2"/>
  <c r="H62" i="2"/>
  <c r="H63" i="2"/>
  <c r="H64" i="2"/>
  <c r="H65" i="2"/>
  <c r="H66" i="2"/>
  <c r="H67" i="2"/>
  <c r="H68" i="2"/>
  <c r="H69" i="2"/>
  <c r="H70" i="2"/>
  <c r="H71" i="2"/>
  <c r="H72" i="2"/>
  <c r="H73" i="2"/>
  <c r="H74" i="2"/>
  <c r="H75" i="2"/>
  <c r="H76" i="2"/>
  <c r="G58" i="2"/>
  <c r="G59" i="2"/>
  <c r="G60" i="2"/>
  <c r="G61" i="2"/>
  <c r="G62" i="2"/>
  <c r="G63" i="2"/>
  <c r="G64" i="2"/>
  <c r="G65" i="2"/>
  <c r="G66" i="2"/>
  <c r="G67" i="2"/>
  <c r="G68" i="2"/>
  <c r="G69" i="2"/>
  <c r="G70" i="2"/>
  <c r="G71" i="2"/>
  <c r="G72" i="2"/>
  <c r="G73" i="2"/>
  <c r="G74" i="2"/>
  <c r="G75" i="2"/>
  <c r="G76" i="2"/>
  <c r="F58" i="2"/>
  <c r="F59" i="2"/>
  <c r="F60" i="2"/>
  <c r="F61" i="2"/>
  <c r="F62" i="2"/>
  <c r="F63" i="2"/>
  <c r="F64" i="2"/>
  <c r="F65" i="2"/>
  <c r="F66" i="2"/>
  <c r="F67" i="2"/>
  <c r="F68" i="2"/>
  <c r="F69" i="2"/>
  <c r="F70" i="2"/>
  <c r="F71" i="2"/>
  <c r="F72" i="2"/>
  <c r="F73" i="2"/>
  <c r="F74" i="2"/>
  <c r="F75" i="2"/>
  <c r="F76" i="2"/>
  <c r="E58" i="2"/>
  <c r="E59" i="2"/>
  <c r="E60" i="2"/>
  <c r="E61" i="2"/>
  <c r="E62" i="2"/>
  <c r="E63" i="2"/>
  <c r="E64" i="2"/>
  <c r="E65" i="2"/>
  <c r="E66" i="2"/>
  <c r="E67" i="2"/>
  <c r="E68" i="2"/>
  <c r="E69" i="2"/>
  <c r="E70" i="2"/>
  <c r="E71" i="2"/>
  <c r="E72" i="2"/>
  <c r="E73" i="2"/>
  <c r="E74" i="2"/>
  <c r="E75" i="2"/>
  <c r="E76" i="2"/>
  <c r="D58" i="2"/>
  <c r="D59" i="2"/>
  <c r="D60" i="2"/>
  <c r="D61" i="2"/>
  <c r="D62" i="2"/>
  <c r="D63" i="2"/>
  <c r="D64" i="2"/>
  <c r="D65" i="2"/>
  <c r="D66" i="2"/>
  <c r="D67" i="2"/>
  <c r="D68" i="2"/>
  <c r="D69" i="2"/>
  <c r="D70" i="2"/>
  <c r="D71" i="2"/>
  <c r="D72" i="2"/>
  <c r="D73" i="2"/>
  <c r="D74" i="2"/>
  <c r="D75" i="2"/>
  <c r="D76" i="2"/>
  <c r="E57" i="1"/>
  <c r="F57" i="1"/>
  <c r="G57" i="1"/>
  <c r="H57" i="1"/>
  <c r="I57" i="1"/>
  <c r="J57" i="1"/>
  <c r="K57" i="1"/>
  <c r="L57" i="1"/>
  <c r="M57" i="1"/>
  <c r="N57" i="1"/>
  <c r="Q57" i="1"/>
  <c r="R57" i="1"/>
  <c r="S57" i="1"/>
  <c r="T57" i="1"/>
  <c r="U57" i="1"/>
  <c r="V57" i="1"/>
  <c r="W57" i="1"/>
  <c r="X57" i="1"/>
  <c r="Y57" i="1"/>
  <c r="Z57" i="1"/>
  <c r="AA57" i="1"/>
  <c r="AB57" i="1"/>
  <c r="AC57" i="1"/>
  <c r="AD57" i="1"/>
  <c r="AE57" i="1"/>
  <c r="AF57" i="1"/>
  <c r="D57" i="1"/>
  <c r="B76" i="1"/>
  <c r="B75" i="1"/>
  <c r="B74" i="1"/>
  <c r="B73" i="1"/>
  <c r="B72" i="1"/>
  <c r="B71" i="1"/>
  <c r="B70" i="1"/>
  <c r="B69" i="1"/>
  <c r="B68" i="1"/>
  <c r="B67" i="1"/>
  <c r="B66" i="1"/>
  <c r="B65" i="1"/>
  <c r="B64" i="1"/>
  <c r="B63" i="1"/>
  <c r="B62" i="1"/>
  <c r="B61" i="1"/>
  <c r="B60" i="1"/>
  <c r="B59" i="1"/>
  <c r="B58" i="1"/>
  <c r="B76" i="2"/>
  <c r="B75" i="2"/>
  <c r="B74" i="2"/>
  <c r="B73" i="2"/>
  <c r="B72" i="2"/>
  <c r="B71" i="2"/>
  <c r="B70" i="2"/>
  <c r="B69" i="2"/>
  <c r="B68" i="2"/>
  <c r="B67" i="2"/>
  <c r="B66" i="2"/>
  <c r="B65" i="2"/>
  <c r="B64" i="2"/>
  <c r="B63" i="2"/>
  <c r="B62" i="2"/>
  <c r="B61" i="2"/>
  <c r="B60" i="2"/>
  <c r="B59" i="2"/>
  <c r="B58" i="2"/>
  <c r="B110" i="2"/>
  <c r="B108" i="1"/>
</calcChain>
</file>

<file path=xl/connections.xml><?xml version="1.0" encoding="utf-8"?>
<connections xmlns="http://schemas.openxmlformats.org/spreadsheetml/2006/main">
  <connection id="1" name="indvarxactmet" type="6" refreshedVersion="0" background="1">
    <textPr fileType="mac" sourceFile="/Users/gholmes/Dropbox (Personal)/MarksBrightSpots/indvarxactmet.txt">
      <textFields count="20">
        <textField/>
        <textField type="text"/>
        <textField type="text"/>
        <textField type="text"/>
        <textField type="text"/>
        <textField type="text"/>
        <textField type="text"/>
        <textField type="text"/>
        <textField type="text"/>
        <textField type="text"/>
        <textField type="text"/>
        <textField type="text"/>
        <textField type="text"/>
        <textField/>
        <textField/>
        <textField/>
        <textField/>
        <textField/>
        <textField/>
        <textField/>
      </textFields>
    </textPr>
  </connection>
  <connection id="2" name="indvarxactmet1" type="6" refreshedVersion="0" background="1">
    <textPr fileType="mac" sourceFile="/Users/gholmes/Dropbox (Personal)/MarksBrightSpots/indvarxactmet.txt" tab="0" semicolon="1">
      <textFields>
        <textField/>
      </textFields>
    </textPr>
  </connection>
  <connection id="3" name="indvarxactmetp1" type="6" refreshedVersion="0" background="1" saveData="1">
    <textPr fileType="mac" sourceFile="/Users/gholmes/Dropbox (Personal)/MarksBrightSpots/indvarxactmetp1.txt">
      <textFields count="11">
        <textField/>
        <textField type="text"/>
        <textField type="text"/>
        <textField type="text"/>
        <textField type="text"/>
        <textField type="text"/>
        <textField type="text"/>
        <textField type="text"/>
        <textField type="text"/>
        <textField type="text"/>
        <textField type="text"/>
      </textFields>
    </textPr>
  </connection>
  <connection id="4" name="indvarxactmetp11" type="6" refreshedVersion="0" background="1" saveData="1">
    <textPr fileType="mac" sourceFile="/Users/gholmes/Dropbox (Personal)/MarksBrightSpots/indvarxactonmetp1.txt">
      <textFields count="11">
        <textField/>
        <textField type="text"/>
        <textField type="text"/>
        <textField type="text"/>
        <textField type="text"/>
        <textField type="text"/>
        <textField type="text"/>
        <textField type="text"/>
        <textField type="text"/>
        <textField type="text"/>
        <textField type="text"/>
      </textFields>
    </textPr>
  </connection>
  <connection id="5" name="indvarxactmetp2" type="6" refreshedVersion="0" background="1" saveData="1">
    <textPr fileType="mac" sourceFile="/Users/gholmes/Dropbox (Personal)/MarksBrightSpots/indvarxactmetp2.txt">
      <textFields count="11">
        <textField type="skip"/>
        <textField type="text"/>
        <textField type="text"/>
        <textField type="text"/>
        <textField type="text"/>
        <textField type="text"/>
        <textField type="text"/>
        <textField type="text"/>
        <textField type="text"/>
        <textField type="text"/>
        <textField type="text"/>
      </textFields>
    </textPr>
  </connection>
  <connection id="6" name="indvarxactmetp21" type="6" refreshedVersion="0" background="1" saveData="1">
    <textPr fileType="mac" sourceFile="/Users/gholmes/Dropbox (Personal)/MarksBrightSpots/indvarxactnonmetp2.txt">
      <textFields count="11">
        <textField type="skip"/>
        <textField type="text"/>
        <textField type="text"/>
        <textField type="text"/>
        <textField type="text"/>
        <textField type="text"/>
        <textField type="text"/>
        <textField type="text"/>
        <textField type="text"/>
        <textField type="text"/>
        <textField type="text"/>
      </textFields>
    </textPr>
  </connection>
  <connection id="7" name="indvarxactmetp3" type="6" refreshedVersion="0" background="1" saveData="1">
    <textPr fileType="mac" sourceFile="/Users/gholmes/Dropbox (Personal)/MarksBrightSpots/indvarxactmetp3.txt">
      <textFields count="10">
        <textField type="skip"/>
        <textField type="text"/>
        <textField type="text"/>
        <textField type="text"/>
        <textField type="text"/>
        <textField type="text"/>
        <textField type="text"/>
        <textField type="text"/>
        <textField type="text"/>
        <textField type="text"/>
      </textFields>
    </textPr>
  </connection>
  <connection id="8" name="indvarxactmetp31" type="6" refreshedVersion="0" background="1" saveData="1">
    <textPr fileType="mac" sourceFile="/Users/gholmes/Dropbox (Personal)/MarksBrightSpots/indvarxactnonmetp3.txt">
      <textFields count="10">
        <textField type="skip"/>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<sst xmlns="http://schemas.openxmlformats.org/spreadsheetml/2006/main" count="3093" uniqueCount="628">
  <si>
    <t>met1</t>
  </si>
  <si>
    <t>met2</t>
  </si>
  <si>
    <t>met3</t>
  </si>
  <si>
    <t>met4</t>
  </si>
  <si>
    <t>met5</t>
  </si>
  <si>
    <t>met6</t>
  </si>
  <si>
    <t>met7</t>
  </si>
  <si>
    <t>met8</t>
  </si>
  <si>
    <t>met9</t>
  </si>
  <si>
    <t>met10</t>
  </si>
  <si>
    <t>met11</t>
  </si>
  <si>
    <t>met12</t>
  </si>
  <si>
    <t>met13</t>
  </si>
  <si>
    <t>met14</t>
  </si>
  <si>
    <t>met15</t>
  </si>
  <si>
    <t>met16</t>
  </si>
  <si>
    <t>met17</t>
  </si>
  <si>
    <t>met18</t>
  </si>
  <si>
    <t>met19</t>
  </si>
  <si>
    <t>b/se</t>
  </si>
  <si>
    <t>-0.07</t>
  </si>
  <si>
    <t>-0.31***</t>
  </si>
  <si>
    <t>1.03***</t>
  </si>
  <si>
    <t>-0.81***</t>
  </si>
  <si>
    <t>-0.51***</t>
  </si>
  <si>
    <t>(0.08)</t>
  </si>
  <si>
    <t>(0.03)</t>
  </si>
  <si>
    <t>(0.19)</t>
  </si>
  <si>
    <t>(0.33)</t>
  </si>
  <si>
    <t>(0.07)</t>
  </si>
  <si>
    <t>(0.06)</t>
  </si>
  <si>
    <t>(0.04)</t>
  </si>
  <si>
    <t>(0.15)</t>
  </si>
  <si>
    <t>(0.13)</t>
  </si>
  <si>
    <t>(0.12)</t>
  </si>
  <si>
    <t>0.06</t>
  </si>
  <si>
    <t>-0.21***</t>
  </si>
  <si>
    <t>0.91***</t>
  </si>
  <si>
    <t>0.03</t>
  </si>
  <si>
    <t>-0.54***</t>
  </si>
  <si>
    <t>-0.65***</t>
  </si>
  <si>
    <t>-0.49***</t>
  </si>
  <si>
    <t>0.21***</t>
  </si>
  <si>
    <t>-0.44***</t>
  </si>
  <si>
    <t>0.04</t>
  </si>
  <si>
    <t>-1.27***</t>
  </si>
  <si>
    <t>-0.17***</t>
  </si>
  <si>
    <t>1.15***</t>
  </si>
  <si>
    <t>-0.25***</t>
  </si>
  <si>
    <t>-1.60***</t>
  </si>
  <si>
    <t>-0.27***</t>
  </si>
  <si>
    <t>0.19</t>
  </si>
  <si>
    <t>-0.13</t>
  </si>
  <si>
    <t>-0.57***</t>
  </si>
  <si>
    <t>-0.59***</t>
  </si>
  <si>
    <t>-0.20***</t>
  </si>
  <si>
    <t>1.11***</t>
  </si>
  <si>
    <t>-0.35***</t>
  </si>
  <si>
    <t>-0.50***</t>
  </si>
  <si>
    <t>-1.58***</t>
  </si>
  <si>
    <t>-2.77***</t>
  </si>
  <si>
    <t>-0.68***</t>
  </si>
  <si>
    <t>-0.85***</t>
  </si>
  <si>
    <t>0.01</t>
  </si>
  <si>
    <t>0.00</t>
  </si>
  <si>
    <t>-0.05</t>
  </si>
  <si>
    <t>-0.12</t>
  </si>
  <si>
    <t>0.50***</t>
  </si>
  <si>
    <t>-0.66***</t>
  </si>
  <si>
    <t>-0.03</t>
  </si>
  <si>
    <t>-0.55***</t>
  </si>
  <si>
    <t>-0.43***</t>
  </si>
  <si>
    <t>0.16</t>
  </si>
  <si>
    <t>-0.06</t>
  </si>
  <si>
    <t>0.89***</t>
  </si>
  <si>
    <t>-0.14***</t>
  </si>
  <si>
    <t>-0.18***</t>
  </si>
  <si>
    <t>-0.02</t>
  </si>
  <si>
    <t>0.10</t>
  </si>
  <si>
    <t>1.07***</t>
  </si>
  <si>
    <t>0.48***</t>
  </si>
  <si>
    <t>-0.26***</t>
  </si>
  <si>
    <t>-0.19***</t>
  </si>
  <si>
    <t>-0.97***</t>
  </si>
  <si>
    <t>-0.28***</t>
  </si>
  <si>
    <t>1.59***</t>
  </si>
  <si>
    <t>0.62***</t>
  </si>
  <si>
    <t>-0.30***</t>
  </si>
  <si>
    <t>-0.10</t>
  </si>
  <si>
    <t>0.07</t>
  </si>
  <si>
    <t>-0.37***</t>
  </si>
  <si>
    <t>1.01***</t>
  </si>
  <si>
    <t>0.56***</t>
  </si>
  <si>
    <t>0.36***</t>
  </si>
  <si>
    <t>1.27***</t>
  </si>
  <si>
    <t>-0.84***</t>
  </si>
  <si>
    <t>0.69***</t>
  </si>
  <si>
    <t>0.08</t>
  </si>
  <si>
    <t>0.66***</t>
  </si>
  <si>
    <t>xvar1</t>
  </si>
  <si>
    <t>-0.01</t>
  </si>
  <si>
    <t>31.84***</t>
  </si>
  <si>
    <t>-0.03***</t>
  </si>
  <si>
    <t>0.02***</t>
  </si>
  <si>
    <t>0.03***</t>
  </si>
  <si>
    <t>0.01***</t>
  </si>
  <si>
    <t>-0.15***</t>
  </si>
  <si>
    <t>-0.11***</t>
  </si>
  <si>
    <t>-0.00***</t>
  </si>
  <si>
    <t>0.04***</t>
  </si>
  <si>
    <t>-0.22***</t>
  </si>
  <si>
    <t>-0.04***</t>
  </si>
  <si>
    <t>0.02*</t>
  </si>
  <si>
    <t>(0.01)</t>
  </si>
  <si>
    <t>(0.00)</t>
  </si>
  <si>
    <t>(0.09)</t>
  </si>
  <si>
    <t>xvar2</t>
  </si>
  <si>
    <t>-0.60</t>
  </si>
  <si>
    <t>0.80***</t>
  </si>
  <si>
    <t>0.01**</t>
  </si>
  <si>
    <t>-0.07***</t>
  </si>
  <si>
    <t>-0.06***</t>
  </si>
  <si>
    <t>-0.12***</t>
  </si>
  <si>
    <t>-0.05***</t>
  </si>
  <si>
    <t>xvar3</t>
  </si>
  <si>
    <t>0.02**</t>
  </si>
  <si>
    <t>0.00*</t>
  </si>
  <si>
    <t>-0.16***</t>
  </si>
  <si>
    <t>-0.10***</t>
  </si>
  <si>
    <t>-0.00**</t>
  </si>
  <si>
    <t>0.05***</t>
  </si>
  <si>
    <t>xvar4</t>
  </si>
  <si>
    <t>1.33***</t>
  </si>
  <si>
    <t>0.00***</t>
  </si>
  <si>
    <t>xvar5</t>
  </si>
  <si>
    <t>-0.30</t>
  </si>
  <si>
    <t>1.30***</t>
  </si>
  <si>
    <t>xvar6</t>
  </si>
  <si>
    <t>-0.08***</t>
  </si>
  <si>
    <t>0.08***</t>
  </si>
  <si>
    <t>0.03*</t>
  </si>
  <si>
    <t>xvar7</t>
  </si>
  <si>
    <t>0.01*</t>
  </si>
  <si>
    <t>0.06***</t>
  </si>
  <si>
    <t>xvar8</t>
  </si>
  <si>
    <t>-0.45***</t>
  </si>
  <si>
    <t>0.07***</t>
  </si>
  <si>
    <t>xvar9</t>
  </si>
  <si>
    <t>21.90***</t>
  </si>
  <si>
    <t>0.16***</t>
  </si>
  <si>
    <t>-0.01**</t>
  </si>
  <si>
    <t>-0.21</t>
  </si>
  <si>
    <t>-0.01***</t>
  </si>
  <si>
    <t>-0.03*</t>
  </si>
  <si>
    <t>xvar10</t>
  </si>
  <si>
    <t>-0.00</t>
  </si>
  <si>
    <t>0.00**</t>
  </si>
  <si>
    <t>xvar11</t>
  </si>
  <si>
    <t>xvar12</t>
  </si>
  <si>
    <t>-0.54</t>
  </si>
  <si>
    <t>-0.02***</t>
  </si>
  <si>
    <t>xvar13</t>
  </si>
  <si>
    <t>-0.02**</t>
  </si>
  <si>
    <t>38.55***</t>
  </si>
  <si>
    <t>1.29***</t>
  </si>
  <si>
    <t>xvar14</t>
  </si>
  <si>
    <t>3.47</t>
  </si>
  <si>
    <t>0.83***</t>
  </si>
  <si>
    <t>-0.09***</t>
  </si>
  <si>
    <t>-0.03**</t>
  </si>
  <si>
    <t>xvar15</t>
  </si>
  <si>
    <t>-31.29***</t>
  </si>
  <si>
    <t>xvar16</t>
  </si>
  <si>
    <t>31.24***</t>
  </si>
  <si>
    <t>1.39***</t>
  </si>
  <si>
    <t>xvar17</t>
  </si>
  <si>
    <t>0.19***</t>
  </si>
  <si>
    <t>0.12***</t>
  </si>
  <si>
    <t>xvar18</t>
  </si>
  <si>
    <t>xvar19</t>
  </si>
  <si>
    <t>-0.41</t>
  </si>
  <si>
    <t>F</t>
  </si>
  <si>
    <t>N</t>
  </si>
  <si>
    <t>21744</t>
  </si>
  <si>
    <t>(0.05)</t>
  </si>
  <si>
    <t>(0.22)</t>
  </si>
  <si>
    <t>(0.17)</t>
  </si>
  <si>
    <t>-0.29</t>
  </si>
  <si>
    <t>-0.11</t>
  </si>
  <si>
    <t>0.09</t>
  </si>
  <si>
    <t>0.02</t>
  </si>
  <si>
    <t>YPLL</t>
  </si>
  <si>
    <t>Stroke Mort</t>
  </si>
  <si>
    <t>Cancer Mort</t>
  </si>
  <si>
    <t>Injury Mort</t>
  </si>
  <si>
    <t>COPD Mort</t>
  </si>
  <si>
    <t>Heart Mort</t>
  </si>
  <si>
    <t>Phys Bad Days</t>
  </si>
  <si>
    <t>Ment Bad Days</t>
  </si>
  <si>
    <t>Suicide</t>
  </si>
  <si>
    <t>Depression</t>
  </si>
  <si>
    <t>Low Birth Wt</t>
  </si>
  <si>
    <t>Inf Mort</t>
  </si>
  <si>
    <t>Diabetes Prev</t>
  </si>
  <si>
    <t>Hrt Dis Hosp</t>
  </si>
  <si>
    <t>HCC</t>
  </si>
  <si>
    <t>Obesity</t>
  </si>
  <si>
    <t>Exc. Drink</t>
  </si>
  <si>
    <t>Poisoning</t>
  </si>
  <si>
    <t>Opioid Rx</t>
  </si>
  <si>
    <t>Social Association Rate</t>
  </si>
  <si>
    <t>Percent in Paid Social Asst. Jobs</t>
  </si>
  <si>
    <t>Percent eligible enrolled in SNAP</t>
  </si>
  <si>
    <t>Grocery stores per 1000</t>
  </si>
  <si>
    <t>Full-Service Restaurants per 1000</t>
  </si>
  <si>
    <t>Percent w/ no car, low access</t>
  </si>
  <si>
    <t>Access to exercise opp.</t>
  </si>
  <si>
    <t>Percent spending &gt;30% income on housing</t>
  </si>
  <si>
    <t>Percent Eprescribe</t>
  </si>
  <si>
    <t>Percent Adult Smokers</t>
  </si>
  <si>
    <t>Percent Diabetics Screened</t>
  </si>
  <si>
    <t>Percent Mammography Up to Date</t>
  </si>
  <si>
    <t>Percent Receiving Disability Benefit</t>
  </si>
  <si>
    <t>Teen Birth Rate</t>
  </si>
  <si>
    <t>Student/Teacher Ratio</t>
  </si>
  <si>
    <t>Percent with any college</t>
  </si>
  <si>
    <t>Air Pollution</t>
  </si>
  <si>
    <t>Primary Care Physician Ratio</t>
  </si>
  <si>
    <t>Dentist Physician Ratio</t>
  </si>
  <si>
    <t>Specialist Physician Ratio</t>
  </si>
  <si>
    <t>Mental Health Provider Ratio</t>
  </si>
  <si>
    <t>Poverty Rate</t>
  </si>
  <si>
    <t>Economic Index</t>
  </si>
  <si>
    <t>Median Income</t>
  </si>
  <si>
    <t>Travel Time to Work</t>
  </si>
  <si>
    <t>Uninsured Rate: Under 65 Years Old</t>
  </si>
  <si>
    <t>met20</t>
  </si>
  <si>
    <t>1.71***</t>
  </si>
  <si>
    <t>-0.23***</t>
  </si>
  <si>
    <t>-0.24***</t>
  </si>
  <si>
    <t>-0.29***</t>
  </si>
  <si>
    <t>-0.13***</t>
  </si>
  <si>
    <t>0.40***</t>
  </si>
  <si>
    <t>0.15</t>
  </si>
  <si>
    <t>met21</t>
  </si>
  <si>
    <t>met22</t>
  </si>
  <si>
    <t>met23</t>
  </si>
  <si>
    <t>met24</t>
  </si>
  <si>
    <t>met25</t>
  </si>
  <si>
    <t>met26</t>
  </si>
  <si>
    <t>met27</t>
  </si>
  <si>
    <t>met28</t>
  </si>
  <si>
    <t>met29</t>
  </si>
  <si>
    <t>-0.34***</t>
  </si>
  <si>
    <t>(0.11)</t>
  </si>
  <si>
    <t>(0.10)</t>
  </si>
  <si>
    <t>-0.09</t>
  </si>
  <si>
    <t>1.63***</t>
  </si>
  <si>
    <t>0.05</t>
  </si>
  <si>
    <t>-0.15**</t>
  </si>
  <si>
    <t>0.09***</t>
  </si>
  <si>
    <t>0.95***</t>
  </si>
  <si>
    <t>1.05***</t>
  </si>
  <si>
    <t>0.47***</t>
  </si>
  <si>
    <t>-0.38**</t>
  </si>
  <si>
    <t>0.86***</t>
  </si>
  <si>
    <t>-0.08</t>
  </si>
  <si>
    <t>-0.01*</t>
  </si>
  <si>
    <t>nonmet1</t>
  </si>
  <si>
    <t>nonmet2</t>
  </si>
  <si>
    <t>nonmet3</t>
  </si>
  <si>
    <t>nonmet4</t>
  </si>
  <si>
    <t>nonmet5</t>
  </si>
  <si>
    <t>nonmet6</t>
  </si>
  <si>
    <t>nonmet7</t>
  </si>
  <si>
    <t>nonmet8</t>
  </si>
  <si>
    <t>nonmet9</t>
  </si>
  <si>
    <t>nonmet10</t>
  </si>
  <si>
    <t>(0.46)</t>
  </si>
  <si>
    <t>(0.30)</t>
  </si>
  <si>
    <t>-0.63***</t>
  </si>
  <si>
    <t>(0.60)</t>
  </si>
  <si>
    <t>(0.14)</t>
  </si>
  <si>
    <t>(0.48)</t>
  </si>
  <si>
    <t>(0.59)</t>
  </si>
  <si>
    <t>(0.16)</t>
  </si>
  <si>
    <t>(0.20)</t>
  </si>
  <si>
    <t>(0.62)</t>
  </si>
  <si>
    <t>(0.32)</t>
  </si>
  <si>
    <t>(0.43)</t>
  </si>
  <si>
    <t>-0.94***</t>
  </si>
  <si>
    <t>(0.39)</t>
  </si>
  <si>
    <t>(0.24)</t>
  </si>
  <si>
    <t>(0.21)</t>
  </si>
  <si>
    <t>-0.14**</t>
  </si>
  <si>
    <t>(0.18)</t>
  </si>
  <si>
    <t>(0.40)</t>
  </si>
  <si>
    <t>(0.25)</t>
  </si>
  <si>
    <t>(0.53)</t>
  </si>
  <si>
    <t>(0.45)</t>
  </si>
  <si>
    <t>1.13***</t>
  </si>
  <si>
    <t>(0.36)</t>
  </si>
  <si>
    <t>-0.26**</t>
  </si>
  <si>
    <t>-0.21**</t>
  </si>
  <si>
    <t>13.68</t>
  </si>
  <si>
    <t>-1.78***</t>
  </si>
  <si>
    <t>1.23***</t>
  </si>
  <si>
    <t>(12.43)</t>
  </si>
  <si>
    <t>11.91</t>
  </si>
  <si>
    <t>-0.02*</t>
  </si>
  <si>
    <t>-0.68</t>
  </si>
  <si>
    <t>0.63***</t>
  </si>
  <si>
    <t>(9.25)</t>
  </si>
  <si>
    <t>2.09</t>
  </si>
  <si>
    <t>-1.87***</t>
  </si>
  <si>
    <t>1.26***</t>
  </si>
  <si>
    <t>(10.95)</t>
  </si>
  <si>
    <t>(0.56)</t>
  </si>
  <si>
    <t>14.81</t>
  </si>
  <si>
    <t>-2.29***</t>
  </si>
  <si>
    <t>(18.40)</t>
  </si>
  <si>
    <t>0.11***</t>
  </si>
  <si>
    <t>-2.21</t>
  </si>
  <si>
    <t>-1.81**</t>
  </si>
  <si>
    <t>(14.07)</t>
  </si>
  <si>
    <t>15.07</t>
  </si>
  <si>
    <t>-1.97***</t>
  </si>
  <si>
    <t>1.06***</t>
  </si>
  <si>
    <t>(13.20)</t>
  </si>
  <si>
    <t>10.93</t>
  </si>
  <si>
    <t>(10.08)</t>
  </si>
  <si>
    <t>4.66</t>
  </si>
  <si>
    <t>-0.91**</t>
  </si>
  <si>
    <t>(6.29)</t>
  </si>
  <si>
    <t>2.62</t>
  </si>
  <si>
    <t>0.09*</t>
  </si>
  <si>
    <t>(5.39)</t>
  </si>
  <si>
    <t>(0.31)</t>
  </si>
  <si>
    <t>-12.41</t>
  </si>
  <si>
    <t>0.03**</t>
  </si>
  <si>
    <t>(6.48)</t>
  </si>
  <si>
    <t>(0.51)</t>
  </si>
  <si>
    <t>20.14**</t>
  </si>
  <si>
    <t>-0.56</t>
  </si>
  <si>
    <t>(7.70)</t>
  </si>
  <si>
    <t>(0.42)</t>
  </si>
  <si>
    <t>0.75</t>
  </si>
  <si>
    <t>-0.31</t>
  </si>
  <si>
    <t>(5.95)</t>
  </si>
  <si>
    <t>17.14*</t>
  </si>
  <si>
    <t>-0.72*</t>
  </si>
  <si>
    <t>(7.29)</t>
  </si>
  <si>
    <t>-1.08</t>
  </si>
  <si>
    <t>(9.98)</t>
  </si>
  <si>
    <t>-8.79</t>
  </si>
  <si>
    <t>(5.86)</t>
  </si>
  <si>
    <t>-0.45</t>
  </si>
  <si>
    <t>(9.16)</t>
  </si>
  <si>
    <t>(0.35)</t>
  </si>
  <si>
    <t>-21.81*</t>
  </si>
  <si>
    <t>0.44***</t>
  </si>
  <si>
    <t>1.46***</t>
  </si>
  <si>
    <t>(9.74)</t>
  </si>
  <si>
    <t>1.51</t>
  </si>
  <si>
    <t>-2.07**</t>
  </si>
  <si>
    <t>(0.02)</t>
  </si>
  <si>
    <t>(16.17)</t>
  </si>
  <si>
    <t>(0.80)</t>
  </si>
  <si>
    <t>11.20</t>
  </si>
  <si>
    <t>-0.12*</t>
  </si>
  <si>
    <t>0.24</t>
  </si>
  <si>
    <t>(7.21)</t>
  </si>
  <si>
    <t>36449</t>
  </si>
  <si>
    <t>nonmet11</t>
  </si>
  <si>
    <t>nonmet12</t>
  </si>
  <si>
    <t>nonmet13</t>
  </si>
  <si>
    <t>nonmet14</t>
  </si>
  <si>
    <t>nonmet15</t>
  </si>
  <si>
    <t>nonmet16</t>
  </si>
  <si>
    <t>nonmet17</t>
  </si>
  <si>
    <t>nonmet18</t>
  </si>
  <si>
    <t>nonmet19</t>
  </si>
  <si>
    <t>nonmet20</t>
  </si>
  <si>
    <t>(0.89)</t>
  </si>
  <si>
    <t>(0.87)</t>
  </si>
  <si>
    <t>(0.66)</t>
  </si>
  <si>
    <t>0.11</t>
  </si>
  <si>
    <t>0.23</t>
  </si>
  <si>
    <t>0.71***</t>
  </si>
  <si>
    <t>1.08***</t>
  </si>
  <si>
    <t>0.22</t>
  </si>
  <si>
    <t>(0.82)</t>
  </si>
  <si>
    <t>(0.74)</t>
  </si>
  <si>
    <t>-0.04*</t>
  </si>
  <si>
    <t>-0.13*</t>
  </si>
  <si>
    <t>-0.06*</t>
  </si>
  <si>
    <t>-0.09**</t>
  </si>
  <si>
    <t>0.04**</t>
  </si>
  <si>
    <t>-0.06**</t>
  </si>
  <si>
    <t>-0.14*</t>
  </si>
  <si>
    <t>-0.07**</t>
  </si>
  <si>
    <t>0.27***</t>
  </si>
  <si>
    <t>0.04*</t>
  </si>
  <si>
    <t>-0.05**</t>
  </si>
  <si>
    <t>0.05**</t>
  </si>
  <si>
    <t>-0.10**</t>
  </si>
  <si>
    <t>nonmet21</t>
  </si>
  <si>
    <t>nonmet22</t>
  </si>
  <si>
    <t>nonmet23</t>
  </si>
  <si>
    <t>nonmet24</t>
  </si>
  <si>
    <t>nonmet25</t>
  </si>
  <si>
    <t>nonmet26</t>
  </si>
  <si>
    <t>nonmet27</t>
  </si>
  <si>
    <t>nonmet28</t>
  </si>
  <si>
    <t>nonmet29</t>
  </si>
  <si>
    <t>0.17</t>
  </si>
  <si>
    <t>0.30</t>
  </si>
  <si>
    <t>0.25</t>
  </si>
  <si>
    <t>Percent in social assistance jobs</t>
  </si>
  <si>
    <t>Percent enrolled in SNAP</t>
  </si>
  <si>
    <t>Restaurants per 1,000</t>
  </si>
  <si>
    <t>Access to exercise</t>
  </si>
  <si>
    <t>Percent adults who smoke</t>
  </si>
  <si>
    <t>Chlamydia incidence</t>
  </si>
  <si>
    <t>Breast cancer screening</t>
  </si>
  <si>
    <t>Teen birth rate</t>
  </si>
  <si>
    <t>Student-teacher ratio</t>
  </si>
  <si>
    <t>Percent with some college</t>
  </si>
  <si>
    <t>Average daily air pollution</t>
  </si>
  <si>
    <t>Primary care physician ratio</t>
  </si>
  <si>
    <t>Dentist ratio</t>
  </si>
  <si>
    <t>Specialist physician ratio</t>
  </si>
  <si>
    <t>Mental health provider ratio</t>
  </si>
  <si>
    <t>Percent households below poverty</t>
  </si>
  <si>
    <t>ARC Economic Index</t>
  </si>
  <si>
    <t>Median income</t>
  </si>
  <si>
    <t>Average travel time to work</t>
  </si>
  <si>
    <t>Percent uninsured under 65</t>
  </si>
  <si>
    <t>_cons</t>
  </si>
  <si>
    <t>-1.13***</t>
  </si>
  <si>
    <t>1.67***</t>
  </si>
  <si>
    <t>15.5</t>
  </si>
  <si>
    <t>2.8</t>
  </si>
  <si>
    <t>11.1</t>
  </si>
  <si>
    <t>31.3</t>
  </si>
  <si>
    <t>2.6</t>
  </si>
  <si>
    <t>13.7</t>
  </si>
  <si>
    <t>6.1</t>
  </si>
  <si>
    <t>6.5</t>
  </si>
  <si>
    <t>8.3</t>
  </si>
  <si>
    <t>1.4</t>
  </si>
  <si>
    <t>0.18</t>
  </si>
  <si>
    <t>1.86***</t>
  </si>
  <si>
    <t>-2.18***</t>
  </si>
  <si>
    <t>-2.51***</t>
  </si>
  <si>
    <t>0.60</t>
  </si>
  <si>
    <t>177.8</t>
  </si>
  <si>
    <t>52.2</t>
  </si>
  <si>
    <t>23.8</t>
  </si>
  <si>
    <t>3.2</t>
  </si>
  <si>
    <t>15.2</t>
  </si>
  <si>
    <t>26.3</t>
  </si>
  <si>
    <t>37.1</t>
  </si>
  <si>
    <t>2.9</t>
  </si>
  <si>
    <t>9.4</t>
  </si>
  <si>
    <t>18.5</t>
  </si>
  <si>
    <t>4.3</t>
  </si>
  <si>
    <t>7.0</t>
  </si>
  <si>
    <t>79.1</t>
  </si>
  <si>
    <t>49.7</t>
  </si>
  <si>
    <t>89.3</t>
  </si>
  <si>
    <t>4.2</t>
  </si>
  <si>
    <t>-0.25**</t>
  </si>
  <si>
    <t>-1.70**</t>
  </si>
  <si>
    <t>(8.96)</t>
  </si>
  <si>
    <t>23.50**</t>
  </si>
  <si>
    <t>(7.94)</t>
  </si>
  <si>
    <t>26.09**</t>
  </si>
  <si>
    <t>-1.89*</t>
  </si>
  <si>
    <t>(8.45)</t>
  </si>
  <si>
    <t>37.46**</t>
  </si>
  <si>
    <t>-1.89</t>
  </si>
  <si>
    <t>(11.57)</t>
  </si>
  <si>
    <t>(0.98)</t>
  </si>
  <si>
    <t>31.54**</t>
  </si>
  <si>
    <t>(10.14)</t>
  </si>
  <si>
    <t>-1.95**</t>
  </si>
  <si>
    <t>(8.74)</t>
  </si>
  <si>
    <t>(0.69)</t>
  </si>
  <si>
    <t>21.08*</t>
  </si>
  <si>
    <t>(9.94)</t>
  </si>
  <si>
    <t>(0.86)</t>
  </si>
  <si>
    <t>10.32</t>
  </si>
  <si>
    <t>-0.83</t>
  </si>
  <si>
    <t>(8.57)</t>
  </si>
  <si>
    <t>0.30*</t>
  </si>
  <si>
    <t>(5.76)</t>
  </si>
  <si>
    <t>-26.89**</t>
  </si>
  <si>
    <t>-1.16</t>
  </si>
  <si>
    <t>(9.03)</t>
  </si>
  <si>
    <t>12.53</t>
  </si>
  <si>
    <t>-0.80</t>
  </si>
  <si>
    <t>(7.89)</t>
  </si>
  <si>
    <t>9.18</t>
  </si>
  <si>
    <t>(7.67)</t>
  </si>
  <si>
    <t>-0.26*</t>
  </si>
  <si>
    <t>-1.58*</t>
  </si>
  <si>
    <t>(9.62)</t>
  </si>
  <si>
    <t>(0.72)</t>
  </si>
  <si>
    <t>-0.81</t>
  </si>
  <si>
    <t>(7.20)</t>
  </si>
  <si>
    <t>-0.76</t>
  </si>
  <si>
    <t>(0.68)</t>
  </si>
  <si>
    <t>-1.69*</t>
  </si>
  <si>
    <t>(9.18)</t>
  </si>
  <si>
    <t>-32.51**</t>
  </si>
  <si>
    <t>0.87</t>
  </si>
  <si>
    <t>(11.27)</t>
  </si>
  <si>
    <t>-21.84</t>
  </si>
  <si>
    <t>-1.98</t>
  </si>
  <si>
    <t>0.56*</t>
  </si>
  <si>
    <t>(15.74)</t>
  </si>
  <si>
    <t>(1.25)</t>
  </si>
  <si>
    <t>9.74</t>
  </si>
  <si>
    <t>(7.97)</t>
  </si>
  <si>
    <t>(0.91)</t>
  </si>
  <si>
    <t>-0.24**</t>
  </si>
  <si>
    <t>0.48</t>
  </si>
  <si>
    <t>1.50***</t>
  </si>
  <si>
    <t>3.9</t>
  </si>
  <si>
    <t>6.6</t>
  </si>
  <si>
    <t>16.2</t>
  </si>
  <si>
    <t>21.2</t>
  </si>
  <si>
    <t>7.2</t>
  </si>
  <si>
    <t>5.9</t>
  </si>
  <si>
    <t>18.2</t>
  </si>
  <si>
    <t>7.3</t>
  </si>
  <si>
    <t>4.6</t>
  </si>
  <si>
    <t>-0.04</t>
  </si>
  <si>
    <t>-0.11*</t>
  </si>
  <si>
    <t>-0.08**</t>
  </si>
  <si>
    <t>0.06*</t>
  </si>
  <si>
    <t>0.12*</t>
  </si>
  <si>
    <t>-0.00*</t>
  </si>
  <si>
    <t>-0.15*</t>
  </si>
  <si>
    <t>0.05*</t>
  </si>
  <si>
    <t>1.76***</t>
  </si>
  <si>
    <t>-3.33***</t>
  </si>
  <si>
    <t>-1.85***</t>
  </si>
  <si>
    <t>0.72***</t>
  </si>
  <si>
    <t>-0.17</t>
  </si>
  <si>
    <t>75.6</t>
  </si>
  <si>
    <t>54.0</t>
  </si>
  <si>
    <t>14.8</t>
  </si>
  <si>
    <t>4.9</t>
  </si>
  <si>
    <t>8.0</t>
  </si>
  <si>
    <t>48.0</t>
  </si>
  <si>
    <t>50.0</t>
  </si>
  <si>
    <t>4.8</t>
  </si>
  <si>
    <t>23.7</t>
  </si>
  <si>
    <t>10.1</t>
  </si>
  <si>
    <t>0.14</t>
  </si>
  <si>
    <t>-0.04**</t>
  </si>
  <si>
    <t>-1.74***</t>
  </si>
  <si>
    <t>13.1</t>
  </si>
  <si>
    <t>15.0</t>
  </si>
  <si>
    <t>20.6</t>
  </si>
  <si>
    <t>6.4</t>
  </si>
  <si>
    <t>30.5</t>
  </si>
  <si>
    <t>31.0</t>
  </si>
  <si>
    <t>32.0</t>
  </si>
  <si>
    <t>12.7</t>
  </si>
  <si>
    <t>12.8</t>
  </si>
  <si>
    <t>17+</t>
  </si>
  <si>
    <t>2+</t>
  </si>
  <si>
    <t>3+</t>
  </si>
  <si>
    <t>1+</t>
  </si>
  <si>
    <t>16+</t>
  </si>
  <si>
    <t>8+</t>
  </si>
  <si>
    <t>13+</t>
  </si>
  <si>
    <t>5+</t>
  </si>
  <si>
    <t>9+</t>
  </si>
  <si>
    <t>6+</t>
  </si>
  <si>
    <t>11+</t>
  </si>
  <si>
    <t>10+</t>
  </si>
  <si>
    <t>18+</t>
  </si>
  <si>
    <t>4+</t>
  </si>
  <si>
    <t>1-</t>
  </si>
  <si>
    <t>15-</t>
  </si>
  <si>
    <t>9-</t>
  </si>
  <si>
    <t>18-</t>
  </si>
  <si>
    <t>2-</t>
  </si>
  <si>
    <t>10-</t>
  </si>
  <si>
    <t>0-</t>
  </si>
  <si>
    <t>17-</t>
  </si>
  <si>
    <t>12-</t>
  </si>
  <si>
    <t>0+</t>
  </si>
  <si>
    <t>15+</t>
  </si>
  <si>
    <t>12+</t>
  </si>
  <si>
    <t>7+</t>
  </si>
  <si>
    <t>3-</t>
  </si>
  <si>
    <t>8-</t>
  </si>
  <si>
    <t>14-</t>
  </si>
  <si>
    <t>5-</t>
  </si>
  <si>
    <t>16-</t>
  </si>
  <si>
    <t>6-</t>
  </si>
  <si>
    <t>pr2</t>
  </si>
  <si>
    <t>Constant</t>
  </si>
  <si>
    <t>Partial R2</t>
  </si>
  <si>
    <t>No.  Neg signif</t>
  </si>
  <si>
    <t>No. Pos signif</t>
  </si>
  <si>
    <t>No. Pos Signif</t>
  </si>
  <si>
    <t>No. Neg Signif</t>
  </si>
  <si>
    <t>Metropolitan Analysis</t>
  </si>
  <si>
    <t>Nonmetroplitan Analysis</t>
  </si>
  <si>
    <t>Appendix C</t>
  </si>
  <si>
    <t>Outcomes</t>
  </si>
  <si>
    <t xml:space="preserve"> Statistically Significant Drivers: Metropolitan Counties</t>
  </si>
  <si>
    <t xml:space="preserve"> Statistically Significant Drivers: Nonmetropolitan Counties</t>
  </si>
  <si>
    <t>Table 11: Summary Measures</t>
  </si>
  <si>
    <t>Table 10: Stacked Univariate Regression of Driver and Outcomes: Metropolitan Counties</t>
  </si>
  <si>
    <t>Income Inequality ratio</t>
  </si>
  <si>
    <t>Income inequality ratio</t>
  </si>
  <si>
    <t>Table 9: Stacked Univariate Regression of Driver and Outcomes: Nonmetropolitan Counties</t>
  </si>
  <si>
    <t>Percent Physically Inactive</t>
  </si>
  <si>
    <t>Chlamydia rate</t>
  </si>
  <si>
    <t>Chlamyida rate</t>
  </si>
  <si>
    <t>Dentist Ratio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</si>
</sst>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color rgb="FF000000"/>
      <name val="Arial"/>
      <family val="2"/>
    </font>
    <font>
      <b/>
      <sz val="14"/>
      <color rgb="FF3A678C"/>
      <name val="Arial"/>
      <family val="2"/>
    </font>
    <font>
      <b/>
      <sz val="10"/>
      <color theme="0"/>
      <name val="Arial"/>
      <family val="2"/>
    </font>
    <font>
      <b/>
      <sz val="14"/>
      <color rgb="FF123F64"/>
      <name val="Arial"/>
      <family val="2"/>
    </font>
    <font>
      <b/>
      <sz val="11"/>
      <color theme="0"/>
      <name val="Arial"/>
      <family val="2"/>
    </font>
    <font>
      <b/>
      <i/>
      <sz val="11"/>
      <color theme="1"/>
      <name val="Arial"/>
      <family val="2"/>
    </font>
  </fonts>
  <fills count="5">
    <fill>
      <patternFill patternType="none"/>
    </fill>
    <fill>
      <patternFill patternType="gray125"/>
    </fill>
    <fill>
      <patternFill patternType="solid">
        <fgColor rgb="FFE2EFD9"/>
        <bgColor indexed="64"/>
      </patternFill>
    </fill>
    <fill>
      <patternFill patternType="solid">
        <fgColor rgb="FF3A678C"/>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1">
    <xf numFmtId="0" fontId="0" fillId="0" borderId="0" xfId="0"/>
    <xf numFmtId="0" fontId="3" fillId="0" borderId="0" xfId="0" applyFont="1"/>
    <xf numFmtId="0" fontId="3" fillId="0" borderId="0" xfId="0" applyFont="1" applyBorder="1"/>
    <xf numFmtId="49" fontId="3" fillId="0" borderId="0" xfId="0" applyNumberFormat="1" applyFont="1" applyBorder="1"/>
    <xf numFmtId="0" fontId="3" fillId="0" borderId="0" xfId="0" applyFont="1" applyBorder="1" applyAlignment="1">
      <alignment wrapText="1"/>
    </xf>
    <xf numFmtId="0" fontId="3" fillId="0" borderId="0" xfId="0" applyNumberFormat="1" applyFont="1" applyBorder="1"/>
    <xf numFmtId="0" fontId="4" fillId="0" borderId="0" xfId="0" applyFont="1" applyBorder="1"/>
    <xf numFmtId="0" fontId="5" fillId="0" borderId="0" xfId="0" applyFont="1" applyBorder="1" applyAlignment="1">
      <alignment vertical="center" wrapText="1"/>
    </xf>
    <xf numFmtId="0" fontId="5" fillId="2" borderId="0" xfId="0" applyFont="1" applyFill="1" applyBorder="1" applyAlignment="1">
      <alignment vertical="center" wrapText="1"/>
    </xf>
    <xf numFmtId="0" fontId="6" fillId="0" borderId="0" xfId="0" applyFont="1" applyFill="1" applyBorder="1"/>
    <xf numFmtId="0" fontId="7" fillId="3" borderId="1" xfId="0" applyFont="1" applyFill="1" applyBorder="1" applyAlignment="1">
      <alignment horizontal="center" vertical="center" wrapText="1"/>
    </xf>
    <xf numFmtId="0" fontId="3" fillId="0" borderId="2" xfId="0" applyFont="1" applyBorder="1"/>
    <xf numFmtId="0" fontId="3" fillId="0" borderId="2" xfId="0" applyFont="1" applyBorder="1" applyAlignment="1">
      <alignment horizontal="right" vertical="center"/>
    </xf>
    <xf numFmtId="49" fontId="3" fillId="0" borderId="2" xfId="0" applyNumberFormat="1" applyFont="1" applyBorder="1" applyAlignment="1">
      <alignment horizontal="right" vertical="center"/>
    </xf>
    <xf numFmtId="0" fontId="3" fillId="0" borderId="2" xfId="0" applyFont="1" applyBorder="1" applyAlignment="1">
      <alignment horizontal="left" vertical="center"/>
    </xf>
    <xf numFmtId="0" fontId="3" fillId="0" borderId="2" xfId="0" applyNumberFormat="1" applyFont="1" applyBorder="1"/>
    <xf numFmtId="0" fontId="8" fillId="0" borderId="0" xfId="0" applyFont="1" applyFill="1" applyBorder="1"/>
    <xf numFmtId="0" fontId="9" fillId="3" borderId="3" xfId="0" applyFont="1" applyFill="1" applyBorder="1" applyAlignment="1">
      <alignment horizontal="center" vertical="center" wrapText="1"/>
    </xf>
    <xf numFmtId="0" fontId="3" fillId="4" borderId="2" xfId="0" applyFont="1" applyFill="1" applyBorder="1"/>
    <xf numFmtId="0" fontId="3" fillId="4" borderId="2" xfId="0" applyFont="1" applyFill="1" applyBorder="1" applyAlignment="1">
      <alignment horizontal="right" vertical="center"/>
    </xf>
    <xf numFmtId="0" fontId="10" fillId="4" borderId="2" xfId="0" applyFont="1" applyFill="1" applyBorder="1"/>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85725</xdr:rowOff>
    </xdr:from>
    <xdr:to>
      <xdr:col>8</xdr:col>
      <xdr:colOff>348615</xdr:colOff>
      <xdr:row>28</xdr:row>
      <xdr:rowOff>78105</xdr:rowOff>
    </xdr:to>
    <xdr:sp macro="" textlink="">
      <xdr:nvSpPr>
        <xdr:cNvPr id="3" name="TextBox 2"/>
        <xdr:cNvSpPr txBox="1"/>
      </xdr:nvSpPr>
      <xdr:spPr>
        <a:xfrm>
          <a:off x="142875" y="85725"/>
          <a:ext cx="5692140" cy="5593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Creating</a:t>
          </a:r>
          <a:r>
            <a:rPr lang="en-US" sz="1200" b="1" baseline="0">
              <a:latin typeface="Arial" panose="020B0604020202020204" pitchFamily="34" charset="0"/>
              <a:cs typeface="Arial" panose="020B0604020202020204" pitchFamily="34" charset="0"/>
            </a:rPr>
            <a:t> a Culture of Health in Appalachia: Disparities and Bright Spots</a:t>
          </a:r>
        </a:p>
        <a:p>
          <a:r>
            <a:rPr lang="en-US" sz="1100" b="1" baseline="0">
              <a:latin typeface="Arial" panose="020B0604020202020204" pitchFamily="34" charset="0"/>
              <a:cs typeface="Arial" panose="020B0604020202020204" pitchFamily="34" charset="0"/>
            </a:rPr>
            <a:t>July 2018</a:t>
          </a:r>
          <a:endParaRPr lang="en-US" sz="1100" b="1">
            <a:latin typeface="Arial" panose="020B0604020202020204" pitchFamily="34" charset="0"/>
            <a:cs typeface="Arial" panose="020B0604020202020204" pitchFamily="34" charset="0"/>
          </a:endParaRPr>
        </a:p>
        <a:p>
          <a:endParaRPr lang="en-US" sz="1100" b="1" i="1">
            <a:latin typeface="Arial" panose="020B0604020202020204" pitchFamily="34" charset="0"/>
            <a:cs typeface="Arial" panose="020B0604020202020204" pitchFamily="34" charset="0"/>
          </a:endParaRPr>
        </a:p>
        <a:p>
          <a:r>
            <a:rPr lang="en-US" sz="1100" b="1" i="1">
              <a:latin typeface="Arial" panose="020B0604020202020204" pitchFamily="34" charset="0"/>
              <a:cs typeface="Arial" panose="020B0604020202020204" pitchFamily="34" charset="0"/>
            </a:rPr>
            <a:t>Bright Spots Report Univariate Regression</a:t>
          </a:r>
          <a:r>
            <a:rPr lang="en-US" sz="1100" b="1" i="1" baseline="0">
              <a:latin typeface="Arial" panose="020B0604020202020204" pitchFamily="34" charset="0"/>
              <a:cs typeface="Arial" panose="020B0604020202020204" pitchFamily="34" charset="0"/>
            </a:rPr>
            <a:t> Results</a:t>
          </a:r>
          <a:endParaRPr lang="en-US" sz="1100" b="1" i="1">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The data and source information in this file</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were created for the </a:t>
          </a:r>
          <a:r>
            <a:rPr lang="en-US" sz="1100" i="1">
              <a:latin typeface="Arial" panose="020B0604020202020204" pitchFamily="34" charset="0"/>
              <a:cs typeface="Arial" panose="020B0604020202020204" pitchFamily="34" charset="0"/>
            </a:rPr>
            <a:t>Identifying</a:t>
          </a:r>
          <a:r>
            <a:rPr lang="en-US" sz="1100" i="1" baseline="0">
              <a:latin typeface="Arial" panose="020B0604020202020204" pitchFamily="34" charset="0"/>
              <a:cs typeface="Arial" panose="020B0604020202020204" pitchFamily="34" charset="0"/>
            </a:rPr>
            <a:t> Bright Spots </a:t>
          </a:r>
          <a:r>
            <a:rPr lang="en-US" sz="1100" i="1" baseline="0">
              <a:solidFill>
                <a:sysClr val="windowText" lastClr="000000"/>
              </a:solidFill>
              <a:latin typeface="Arial" panose="020B0604020202020204" pitchFamily="34" charset="0"/>
              <a:cs typeface="Arial" panose="020B0604020202020204" pitchFamily="34" charset="0"/>
            </a:rPr>
            <a:t>in Appalachian Health: Statistical Analysis</a:t>
          </a:r>
          <a:r>
            <a:rPr lang="en-US" sz="1100" i="1">
              <a:solidFill>
                <a:sysClr val="windowText" lastClr="000000"/>
              </a:solidFill>
              <a:latin typeface="Arial" panose="020B0604020202020204" pitchFamily="34" charset="0"/>
              <a:cs typeface="Arial" panose="020B0604020202020204" pitchFamily="34" charset="0"/>
            </a:rPr>
            <a:t> </a:t>
          </a:r>
          <a:r>
            <a:rPr lang="en-US" sz="1100">
              <a:solidFill>
                <a:sysClr val="windowText" lastClr="000000"/>
              </a:solidFill>
              <a:latin typeface="Arial" panose="020B0604020202020204" pitchFamily="34" charset="0"/>
              <a:cs typeface="Arial" panose="020B0604020202020204" pitchFamily="34" charset="0"/>
            </a:rPr>
            <a:t>report,</a:t>
          </a:r>
          <a:r>
            <a:rPr lang="en-US" sz="1100" baseline="0">
              <a:solidFill>
                <a:sysClr val="windowText" lastClr="000000"/>
              </a:solidFill>
              <a:latin typeface="Arial" panose="020B0604020202020204" pitchFamily="34" charset="0"/>
              <a:cs typeface="Arial" panose="020B0604020202020204" pitchFamily="34" charset="0"/>
            </a:rPr>
            <a:t> which is one of four quantitative and qualitative research reports in "Creating a Culture of Health in Appalachia: Disparities and Bright Spots."</a:t>
          </a:r>
        </a:p>
        <a:p>
          <a:endParaRPr lang="en-US" sz="11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effectLst/>
              <a:latin typeface="Arial" panose="020B0604020202020204" pitchFamily="34" charset="0"/>
              <a:ea typeface="+mn-ea"/>
              <a:cs typeface="Arial" panose="020B0604020202020204" pitchFamily="34" charset="0"/>
            </a:rPr>
            <a:t>Table 9 contains the results of the univariate regression for nonmetropolitan counties; Table 10 contains the results for the metropolitan counties; and Table 11 contains a summary.</a:t>
          </a:r>
        </a:p>
        <a:p>
          <a:endParaRPr lang="en-US" sz="110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latin typeface="Arial" panose="020B0604020202020204" pitchFamily="34" charset="0"/>
              <a:ea typeface="+mn-ea"/>
              <a:cs typeface="Arial" panose="020B0604020202020204" pitchFamily="34" charset="0"/>
            </a:rPr>
            <a:t>The data and source information in this file are in the public domain and may be distributed and printed without permission.</a:t>
          </a:r>
        </a:p>
        <a:p>
          <a:endParaRPr lang="en-US" sz="1100">
            <a:solidFill>
              <a:sysClr val="windowText" lastClr="000000"/>
            </a:solidFill>
            <a:latin typeface="Arial" panose="020B0604020202020204" pitchFamily="34" charset="0"/>
            <a:ea typeface="+mn-ea"/>
            <a:cs typeface="Arial" panose="020B0604020202020204" pitchFamily="34" charset="0"/>
          </a:endParaRPr>
        </a:p>
        <a:p>
          <a:r>
            <a:rPr lang="en-US" sz="1100">
              <a:solidFill>
                <a:sysClr val="windowText" lastClr="000000"/>
              </a:solidFill>
              <a:latin typeface="Arial" panose="020B0604020202020204" pitchFamily="34" charset="0"/>
              <a:ea typeface="+mn-ea"/>
              <a:cs typeface="Arial" panose="020B0604020202020204" pitchFamily="34" charset="0"/>
            </a:rPr>
            <a:t>Funding for this project was provided by the Robert Wood Johnson Foundation and the Appalachian Regional Commission. The nonprofit Foundation for a Healthy Kentucky was the grantee and fiscal agent for the project. PDA, Inc., in Raleigh, North Carolina, prepared this report in collaboration with the Cecil G. Sheps Center for Health Services Research at the University of North Carolina at Chapel Hill and the Appalachian Regional Commission.</a:t>
          </a:r>
        </a:p>
        <a:p>
          <a:endParaRPr lang="en-US" sz="1100">
            <a:solidFill>
              <a:schemeClr val="dk1"/>
            </a:solidFill>
            <a:latin typeface="Arial" panose="020B0604020202020204" pitchFamily="34" charset="0"/>
            <a:ea typeface="+mn-ea"/>
            <a:cs typeface="Arial" panose="020B0604020202020204" pitchFamily="34" charset="0"/>
          </a:endParaRPr>
        </a:p>
        <a:p>
          <a:endParaRPr lang="en-US" sz="1100">
            <a:solidFill>
              <a:schemeClr val="dk1"/>
            </a:solidFill>
            <a:latin typeface="Arial" panose="020B0604020202020204" pitchFamily="34" charset="0"/>
            <a:ea typeface="+mn-ea"/>
            <a:cs typeface="Arial" panose="020B0604020202020204" pitchFamily="34" charset="0"/>
          </a:endParaRPr>
        </a:p>
        <a:p>
          <a:endParaRPr lang="en-US" sz="1100" baseline="0">
            <a:latin typeface="Arial" panose="020B0604020202020204" pitchFamily="34" charset="0"/>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baseline="0">
            <a:solidFill>
              <a:schemeClr val="dk1"/>
            </a:solidFill>
            <a:effectLst/>
            <a:latin typeface="Arial" panose="020B0604020202020204" pitchFamily="34" charset="0"/>
            <a:ea typeface="+mn-ea"/>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wsDr>
</file>

<file path=xl/queryTables/queryTable1.xml><?xml version="1.0" encoding="utf-8"?>
<queryTable xmlns="http://schemas.openxmlformats.org/spreadsheetml/2006/main" name="indvarxactmetp3" connectionId="8"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indvarxactmetp2" connectionId="6"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indvarxactmetp1" connectionId="4"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indvarxactmetp3" connectionId="7"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indvarxactmetp1" connectionId="3"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indvarxactmetp2" connectionId="5"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bin"/><Relationship Id="rId4" Type="http://schemas.openxmlformats.org/officeDocument/2006/relationships/queryTable" Target="../queryTables/queryTable3.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queryTable" Target="../queryTables/queryTable4.xml"/><Relationship Id="rId1" Type="http://schemas.openxmlformats.org/officeDocument/2006/relationships/printerSettings" Target="../printerSettings/printerSettings2.bin"/><Relationship Id="rId4" Type="http://schemas.openxmlformats.org/officeDocument/2006/relationships/queryTable" Target="../queryTables/query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7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0"/>
  <sheetViews>
    <sheetView zoomScaleNormal="100" workbookViewId="0"/>
  </sheetViews>
  <sheetFormatPr defaultColWidth="11" defaultRowHeight="14.25" x14ac:dyDescent="0.2"/>
  <cols>
    <col min="1" max="1" width="12.25" style="2" bestFit="1" customWidth="1"/>
    <col min="2" max="2" width="15.75" style="2" customWidth="1"/>
    <col min="3" max="3" width="6.5" style="2" hidden="1" customWidth="1"/>
    <col min="4" max="32" width="12.75" style="2" customWidth="1"/>
    <col min="33" max="16384" width="11" style="2"/>
  </cols>
  <sheetData>
    <row r="2" spans="2:32" ht="18" x14ac:dyDescent="0.25">
      <c r="B2" s="9" t="s">
        <v>615</v>
      </c>
    </row>
    <row r="3" spans="2:32" ht="18" x14ac:dyDescent="0.25">
      <c r="B3" s="9" t="s">
        <v>623</v>
      </c>
    </row>
    <row r="5" spans="2:32" s="4" customFormat="1" ht="51" x14ac:dyDescent="0.2">
      <c r="B5" s="10" t="s">
        <v>616</v>
      </c>
      <c r="C5" s="10"/>
      <c r="D5" s="10" t="s">
        <v>210</v>
      </c>
      <c r="E5" s="10" t="s">
        <v>211</v>
      </c>
      <c r="F5" s="10" t="s">
        <v>621</v>
      </c>
      <c r="G5" s="10" t="s">
        <v>212</v>
      </c>
      <c r="H5" s="10" t="s">
        <v>213</v>
      </c>
      <c r="I5" s="10" t="s">
        <v>214</v>
      </c>
      <c r="J5" s="10" t="s">
        <v>215</v>
      </c>
      <c r="K5" s="10" t="s">
        <v>216</v>
      </c>
      <c r="L5" s="10" t="s">
        <v>217</v>
      </c>
      <c r="M5" s="10" t="s">
        <v>218</v>
      </c>
      <c r="N5" s="10" t="s">
        <v>219</v>
      </c>
      <c r="O5" s="10" t="s">
        <v>624</v>
      </c>
      <c r="P5" s="10" t="s">
        <v>625</v>
      </c>
      <c r="Q5" s="10" t="s">
        <v>220</v>
      </c>
      <c r="R5" s="10" t="s">
        <v>221</v>
      </c>
      <c r="S5" s="10" t="s">
        <v>222</v>
      </c>
      <c r="T5" s="10" t="s">
        <v>223</v>
      </c>
      <c r="U5" s="10" t="s">
        <v>224</v>
      </c>
      <c r="V5" s="10" t="s">
        <v>225</v>
      </c>
      <c r="W5" s="10" t="s">
        <v>226</v>
      </c>
      <c r="X5" s="10" t="s">
        <v>227</v>
      </c>
      <c r="Y5" s="10" t="s">
        <v>228</v>
      </c>
      <c r="Z5" s="10" t="s">
        <v>229</v>
      </c>
      <c r="AA5" s="10" t="s">
        <v>230</v>
      </c>
      <c r="AB5" s="10" t="s">
        <v>231</v>
      </c>
      <c r="AC5" s="10" t="s">
        <v>232</v>
      </c>
      <c r="AD5" s="10" t="s">
        <v>233</v>
      </c>
      <c r="AE5" s="10" t="s">
        <v>234</v>
      </c>
      <c r="AF5" s="10" t="s">
        <v>235</v>
      </c>
    </row>
    <row r="6" spans="2:32" hidden="1" x14ac:dyDescent="0.2">
      <c r="D6" s="3" t="s">
        <v>268</v>
      </c>
      <c r="E6" s="3" t="s">
        <v>269</v>
      </c>
      <c r="F6" s="3" t="s">
        <v>270</v>
      </c>
      <c r="G6" s="3" t="s">
        <v>271</v>
      </c>
      <c r="H6" s="3" t="s">
        <v>272</v>
      </c>
      <c r="I6" s="3" t="s">
        <v>273</v>
      </c>
      <c r="J6" s="3" t="s">
        <v>274</v>
      </c>
      <c r="K6" s="3" t="s">
        <v>275</v>
      </c>
      <c r="L6" s="3" t="s">
        <v>276</v>
      </c>
      <c r="M6" s="3" t="s">
        <v>277</v>
      </c>
      <c r="N6" s="3" t="s">
        <v>373</v>
      </c>
      <c r="O6" s="3" t="s">
        <v>374</v>
      </c>
      <c r="P6" s="3" t="s">
        <v>375</v>
      </c>
      <c r="Q6" s="3" t="s">
        <v>376</v>
      </c>
      <c r="R6" s="3" t="s">
        <v>377</v>
      </c>
      <c r="S6" s="3" t="s">
        <v>378</v>
      </c>
      <c r="T6" s="3" t="s">
        <v>379</v>
      </c>
      <c r="U6" s="3" t="s">
        <v>380</v>
      </c>
      <c r="V6" s="3" t="s">
        <v>381</v>
      </c>
      <c r="W6" s="3" t="s">
        <v>382</v>
      </c>
      <c r="X6" s="3" t="s">
        <v>406</v>
      </c>
      <c r="Y6" s="3" t="s">
        <v>407</v>
      </c>
      <c r="Z6" s="3" t="s">
        <v>408</v>
      </c>
      <c r="AA6" s="3" t="s">
        <v>409</v>
      </c>
      <c r="AB6" s="3" t="s">
        <v>410</v>
      </c>
      <c r="AC6" s="3" t="s">
        <v>411</v>
      </c>
      <c r="AD6" s="3" t="s">
        <v>412</v>
      </c>
      <c r="AE6" s="3" t="s">
        <v>413</v>
      </c>
      <c r="AF6" s="3" t="s">
        <v>414</v>
      </c>
    </row>
    <row r="7" spans="2:32" hidden="1" x14ac:dyDescent="0.2">
      <c r="D7" s="3" t="s">
        <v>19</v>
      </c>
      <c r="E7" s="3" t="s">
        <v>19</v>
      </c>
      <c r="F7" s="3" t="s">
        <v>19</v>
      </c>
      <c r="G7" s="3" t="s">
        <v>19</v>
      </c>
      <c r="H7" s="3" t="s">
        <v>19</v>
      </c>
      <c r="I7" s="3" t="s">
        <v>19</v>
      </c>
      <c r="J7" s="3" t="s">
        <v>19</v>
      </c>
      <c r="K7" s="3" t="s">
        <v>19</v>
      </c>
      <c r="L7" s="3" t="s">
        <v>19</v>
      </c>
      <c r="M7" s="3" t="s">
        <v>19</v>
      </c>
      <c r="N7" s="3" t="s">
        <v>19</v>
      </c>
      <c r="O7" s="3" t="s">
        <v>19</v>
      </c>
      <c r="P7" s="3" t="s">
        <v>19</v>
      </c>
      <c r="Q7" s="3" t="s">
        <v>19</v>
      </c>
      <c r="R7" s="3" t="s">
        <v>19</v>
      </c>
      <c r="S7" s="3" t="s">
        <v>19</v>
      </c>
      <c r="T7" s="3" t="s">
        <v>19</v>
      </c>
      <c r="U7" s="3" t="s">
        <v>19</v>
      </c>
      <c r="V7" s="3" t="s">
        <v>19</v>
      </c>
      <c r="W7" s="3" t="s">
        <v>19</v>
      </c>
      <c r="X7" s="3" t="s">
        <v>19</v>
      </c>
      <c r="Y7" s="3" t="s">
        <v>19</v>
      </c>
      <c r="Z7" s="3" t="s">
        <v>19</v>
      </c>
      <c r="AA7" s="3" t="s">
        <v>19</v>
      </c>
      <c r="AB7" s="3" t="s">
        <v>19</v>
      </c>
      <c r="AC7" s="3" t="s">
        <v>19</v>
      </c>
      <c r="AD7" s="3" t="s">
        <v>19</v>
      </c>
      <c r="AE7" s="3" t="s">
        <v>19</v>
      </c>
      <c r="AF7" s="3" t="s">
        <v>19</v>
      </c>
    </row>
    <row r="8" spans="2:32" x14ac:dyDescent="0.2">
      <c r="B8" s="14" t="s">
        <v>191</v>
      </c>
      <c r="C8" s="12" t="s">
        <v>99</v>
      </c>
      <c r="D8" s="13" t="s">
        <v>139</v>
      </c>
      <c r="E8" s="13" t="s">
        <v>304</v>
      </c>
      <c r="F8" s="13" t="s">
        <v>39</v>
      </c>
      <c r="G8" s="13" t="s">
        <v>102</v>
      </c>
      <c r="H8" s="13" t="s">
        <v>305</v>
      </c>
      <c r="I8" s="13" t="s">
        <v>306</v>
      </c>
      <c r="J8" s="13" t="s">
        <v>64</v>
      </c>
      <c r="K8" s="13" t="s">
        <v>105</v>
      </c>
      <c r="L8" s="13" t="s">
        <v>64</v>
      </c>
      <c r="M8" s="13" t="s">
        <v>119</v>
      </c>
      <c r="N8" s="13" t="s">
        <v>127</v>
      </c>
      <c r="O8" s="13" t="s">
        <v>107</v>
      </c>
      <c r="P8" s="13" t="s">
        <v>108</v>
      </c>
      <c r="Q8" s="13" t="s">
        <v>109</v>
      </c>
      <c r="R8" s="13" t="s">
        <v>143</v>
      </c>
      <c r="S8" s="13" t="s">
        <v>46</v>
      </c>
      <c r="T8" s="13" t="s">
        <v>111</v>
      </c>
      <c r="U8" s="13" t="s">
        <v>77</v>
      </c>
      <c r="V8" s="13" t="s">
        <v>109</v>
      </c>
      <c r="W8" s="13" t="s">
        <v>69</v>
      </c>
      <c r="X8" s="13" t="s">
        <v>105</v>
      </c>
      <c r="Y8" s="13" t="s">
        <v>105</v>
      </c>
      <c r="Z8" s="13" t="s">
        <v>133</v>
      </c>
      <c r="AA8" s="13" t="s">
        <v>64</v>
      </c>
      <c r="AB8" s="13" t="s">
        <v>128</v>
      </c>
      <c r="AC8" s="13" t="s">
        <v>160</v>
      </c>
      <c r="AD8" s="13" t="s">
        <v>133</v>
      </c>
      <c r="AE8" s="13" t="s">
        <v>111</v>
      </c>
      <c r="AF8" s="13" t="s">
        <v>121</v>
      </c>
    </row>
    <row r="9" spans="2:32" x14ac:dyDescent="0.2">
      <c r="B9" s="14"/>
      <c r="C9" s="12"/>
      <c r="D9" s="13" t="s">
        <v>113</v>
      </c>
      <c r="E9" s="13" t="s">
        <v>307</v>
      </c>
      <c r="F9" s="13" t="s">
        <v>255</v>
      </c>
      <c r="G9" s="13" t="s">
        <v>113</v>
      </c>
      <c r="H9" s="13" t="s">
        <v>283</v>
      </c>
      <c r="I9" s="13" t="s">
        <v>282</v>
      </c>
      <c r="J9" s="13" t="s">
        <v>113</v>
      </c>
      <c r="K9" s="13" t="s">
        <v>114</v>
      </c>
      <c r="L9" s="13" t="s">
        <v>113</v>
      </c>
      <c r="M9" s="13" t="s">
        <v>114</v>
      </c>
      <c r="N9" s="13" t="s">
        <v>113</v>
      </c>
      <c r="O9" s="13" t="s">
        <v>113</v>
      </c>
      <c r="P9" s="13" t="s">
        <v>114</v>
      </c>
      <c r="Q9" s="13" t="s">
        <v>113</v>
      </c>
      <c r="R9" s="13" t="s">
        <v>113</v>
      </c>
      <c r="S9" s="13" t="s">
        <v>113</v>
      </c>
      <c r="T9" s="13" t="s">
        <v>114</v>
      </c>
      <c r="U9" s="13" t="s">
        <v>365</v>
      </c>
      <c r="V9" s="13" t="s">
        <v>113</v>
      </c>
      <c r="W9" s="13" t="s">
        <v>184</v>
      </c>
      <c r="X9" s="13" t="s">
        <v>114</v>
      </c>
      <c r="Y9" s="13" t="s">
        <v>114</v>
      </c>
      <c r="Z9" s="13" t="s">
        <v>114</v>
      </c>
      <c r="AA9" s="13" t="s">
        <v>114</v>
      </c>
      <c r="AB9" s="13" t="s">
        <v>113</v>
      </c>
      <c r="AC9" s="13" t="s">
        <v>114</v>
      </c>
      <c r="AD9" s="13" t="s">
        <v>114</v>
      </c>
      <c r="AE9" s="13" t="s">
        <v>113</v>
      </c>
      <c r="AF9" s="13" t="s">
        <v>113</v>
      </c>
    </row>
    <row r="10" spans="2:32" x14ac:dyDescent="0.2">
      <c r="B10" s="14" t="s">
        <v>192</v>
      </c>
      <c r="C10" s="12" t="s">
        <v>116</v>
      </c>
      <c r="D10" s="13" t="s">
        <v>104</v>
      </c>
      <c r="E10" s="13" t="s">
        <v>308</v>
      </c>
      <c r="F10" s="13" t="s">
        <v>87</v>
      </c>
      <c r="G10" s="13" t="s">
        <v>309</v>
      </c>
      <c r="H10" s="13" t="s">
        <v>310</v>
      </c>
      <c r="I10" s="13" t="s">
        <v>311</v>
      </c>
      <c r="J10" s="13" t="s">
        <v>63</v>
      </c>
      <c r="K10" s="13" t="s">
        <v>105</v>
      </c>
      <c r="L10" s="13" t="s">
        <v>100</v>
      </c>
      <c r="M10" s="13" t="s">
        <v>126</v>
      </c>
      <c r="N10" s="13" t="s">
        <v>120</v>
      </c>
      <c r="O10" s="13" t="s">
        <v>120</v>
      </c>
      <c r="P10" s="13" t="s">
        <v>108</v>
      </c>
      <c r="Q10" s="13" t="s">
        <v>140</v>
      </c>
      <c r="R10" s="13" t="s">
        <v>104</v>
      </c>
      <c r="S10" s="13" t="s">
        <v>120</v>
      </c>
      <c r="T10" s="13" t="s">
        <v>160</v>
      </c>
      <c r="U10" s="13" t="s">
        <v>393</v>
      </c>
      <c r="V10" s="13" t="s">
        <v>125</v>
      </c>
      <c r="W10" s="13" t="s">
        <v>20</v>
      </c>
      <c r="X10" s="13" t="s">
        <v>126</v>
      </c>
      <c r="Y10" s="13" t="s">
        <v>64</v>
      </c>
      <c r="Z10" s="13" t="s">
        <v>126</v>
      </c>
      <c r="AA10" s="13" t="s">
        <v>64</v>
      </c>
      <c r="AB10" s="13" t="s">
        <v>111</v>
      </c>
      <c r="AC10" s="13" t="s">
        <v>152</v>
      </c>
      <c r="AD10" s="13" t="s">
        <v>133</v>
      </c>
      <c r="AE10" s="13" t="s">
        <v>64</v>
      </c>
      <c r="AF10" s="13" t="s">
        <v>123</v>
      </c>
    </row>
    <row r="11" spans="2:32" x14ac:dyDescent="0.2">
      <c r="B11" s="14"/>
      <c r="C11" s="12"/>
      <c r="D11" s="13" t="s">
        <v>113</v>
      </c>
      <c r="E11" s="13" t="s">
        <v>312</v>
      </c>
      <c r="F11" s="13" t="s">
        <v>29</v>
      </c>
      <c r="G11" s="13" t="s">
        <v>113</v>
      </c>
      <c r="H11" s="13" t="s">
        <v>298</v>
      </c>
      <c r="I11" s="13" t="s">
        <v>33</v>
      </c>
      <c r="J11" s="13" t="s">
        <v>114</v>
      </c>
      <c r="K11" s="13" t="s">
        <v>114</v>
      </c>
      <c r="L11" s="13" t="s">
        <v>113</v>
      </c>
      <c r="M11" s="13" t="s">
        <v>114</v>
      </c>
      <c r="N11" s="13" t="s">
        <v>113</v>
      </c>
      <c r="O11" s="13" t="s">
        <v>113</v>
      </c>
      <c r="P11" s="13" t="s">
        <v>114</v>
      </c>
      <c r="Q11" s="13" t="s">
        <v>365</v>
      </c>
      <c r="R11" s="13" t="s">
        <v>113</v>
      </c>
      <c r="S11" s="13" t="s">
        <v>113</v>
      </c>
      <c r="T11" s="13" t="s">
        <v>114</v>
      </c>
      <c r="U11" s="13" t="s">
        <v>365</v>
      </c>
      <c r="V11" s="13" t="s">
        <v>113</v>
      </c>
      <c r="W11" s="13" t="s">
        <v>29</v>
      </c>
      <c r="X11" s="13" t="s">
        <v>114</v>
      </c>
      <c r="Y11" s="13" t="s">
        <v>114</v>
      </c>
      <c r="Z11" s="13" t="s">
        <v>114</v>
      </c>
      <c r="AA11" s="13" t="s">
        <v>114</v>
      </c>
      <c r="AB11" s="13" t="s">
        <v>113</v>
      </c>
      <c r="AC11" s="13" t="s">
        <v>114</v>
      </c>
      <c r="AD11" s="13" t="s">
        <v>114</v>
      </c>
      <c r="AE11" s="13" t="s">
        <v>113</v>
      </c>
      <c r="AF11" s="13" t="s">
        <v>113</v>
      </c>
    </row>
    <row r="12" spans="2:32" x14ac:dyDescent="0.2">
      <c r="B12" s="14" t="s">
        <v>193</v>
      </c>
      <c r="C12" s="12" t="s">
        <v>124</v>
      </c>
      <c r="D12" s="13" t="s">
        <v>139</v>
      </c>
      <c r="E12" s="13" t="s">
        <v>313</v>
      </c>
      <c r="F12" s="13" t="s">
        <v>58</v>
      </c>
      <c r="G12" s="13" t="s">
        <v>123</v>
      </c>
      <c r="H12" s="13" t="s">
        <v>314</v>
      </c>
      <c r="I12" s="13" t="s">
        <v>315</v>
      </c>
      <c r="J12" s="13" t="s">
        <v>63</v>
      </c>
      <c r="K12" s="13" t="s">
        <v>119</v>
      </c>
      <c r="L12" s="13" t="s">
        <v>155</v>
      </c>
      <c r="M12" s="13" t="s">
        <v>156</v>
      </c>
      <c r="N12" s="13" t="s">
        <v>82</v>
      </c>
      <c r="O12" s="13" t="s">
        <v>168</v>
      </c>
      <c r="P12" s="13" t="s">
        <v>155</v>
      </c>
      <c r="Q12" s="13" t="s">
        <v>140</v>
      </c>
      <c r="R12" s="13" t="s">
        <v>143</v>
      </c>
      <c r="S12" s="13" t="s">
        <v>127</v>
      </c>
      <c r="T12" s="13" t="s">
        <v>102</v>
      </c>
      <c r="U12" s="13" t="s">
        <v>128</v>
      </c>
      <c r="V12" s="13" t="s">
        <v>104</v>
      </c>
      <c r="W12" s="13" t="s">
        <v>394</v>
      </c>
      <c r="X12" s="13" t="s">
        <v>64</v>
      </c>
      <c r="Y12" s="13" t="s">
        <v>142</v>
      </c>
      <c r="Z12" s="13" t="s">
        <v>64</v>
      </c>
      <c r="AA12" s="13" t="s">
        <v>155</v>
      </c>
      <c r="AB12" s="13" t="s">
        <v>168</v>
      </c>
      <c r="AC12" s="13" t="s">
        <v>160</v>
      </c>
      <c r="AD12" s="13" t="s">
        <v>133</v>
      </c>
      <c r="AE12" s="13" t="s">
        <v>123</v>
      </c>
      <c r="AF12" s="13" t="s">
        <v>100</v>
      </c>
    </row>
    <row r="13" spans="2:32" x14ac:dyDescent="0.2">
      <c r="B13" s="14"/>
      <c r="C13" s="12"/>
      <c r="D13" s="13" t="s">
        <v>113</v>
      </c>
      <c r="E13" s="13" t="s">
        <v>316</v>
      </c>
      <c r="F13" s="13" t="s">
        <v>254</v>
      </c>
      <c r="G13" s="13" t="s">
        <v>113</v>
      </c>
      <c r="H13" s="13" t="s">
        <v>317</v>
      </c>
      <c r="I13" s="13" t="s">
        <v>282</v>
      </c>
      <c r="J13" s="13" t="s">
        <v>113</v>
      </c>
      <c r="K13" s="13" t="s">
        <v>114</v>
      </c>
      <c r="L13" s="13" t="s">
        <v>113</v>
      </c>
      <c r="M13" s="13" t="s">
        <v>114</v>
      </c>
      <c r="N13" s="13" t="s">
        <v>113</v>
      </c>
      <c r="O13" s="13" t="s">
        <v>113</v>
      </c>
      <c r="P13" s="13" t="s">
        <v>114</v>
      </c>
      <c r="Q13" s="13" t="s">
        <v>113</v>
      </c>
      <c r="R13" s="13" t="s">
        <v>113</v>
      </c>
      <c r="S13" s="13" t="s">
        <v>113</v>
      </c>
      <c r="T13" s="13" t="s">
        <v>114</v>
      </c>
      <c r="U13" s="13" t="s">
        <v>26</v>
      </c>
      <c r="V13" s="13" t="s">
        <v>113</v>
      </c>
      <c r="W13" s="13" t="s">
        <v>184</v>
      </c>
      <c r="X13" s="13" t="s">
        <v>114</v>
      </c>
      <c r="Y13" s="13" t="s">
        <v>114</v>
      </c>
      <c r="Z13" s="13" t="s">
        <v>114</v>
      </c>
      <c r="AA13" s="13" t="s">
        <v>114</v>
      </c>
      <c r="AB13" s="13" t="s">
        <v>113</v>
      </c>
      <c r="AC13" s="13" t="s">
        <v>114</v>
      </c>
      <c r="AD13" s="13" t="s">
        <v>114</v>
      </c>
      <c r="AE13" s="13" t="s">
        <v>113</v>
      </c>
      <c r="AF13" s="13" t="s">
        <v>113</v>
      </c>
    </row>
    <row r="14" spans="2:32" x14ac:dyDescent="0.2">
      <c r="B14" s="14" t="s">
        <v>194</v>
      </c>
      <c r="C14" s="12" t="s">
        <v>131</v>
      </c>
      <c r="D14" s="13" t="s">
        <v>260</v>
      </c>
      <c r="E14" s="13" t="s">
        <v>318</v>
      </c>
      <c r="F14" s="13" t="s">
        <v>41</v>
      </c>
      <c r="G14" s="13" t="s">
        <v>123</v>
      </c>
      <c r="H14" s="13" t="s">
        <v>319</v>
      </c>
      <c r="I14" s="13" t="s">
        <v>265</v>
      </c>
      <c r="J14" s="13" t="s">
        <v>103</v>
      </c>
      <c r="K14" s="13" t="s">
        <v>105</v>
      </c>
      <c r="L14" s="13" t="s">
        <v>190</v>
      </c>
      <c r="M14" s="13" t="s">
        <v>126</v>
      </c>
      <c r="N14" s="13" t="s">
        <v>46</v>
      </c>
      <c r="O14" s="13" t="s">
        <v>128</v>
      </c>
      <c r="P14" s="13" t="s">
        <v>156</v>
      </c>
      <c r="Q14" s="13" t="s">
        <v>339</v>
      </c>
      <c r="R14" s="13" t="s">
        <v>143</v>
      </c>
      <c r="S14" s="13" t="s">
        <v>76</v>
      </c>
      <c r="T14" s="13" t="s">
        <v>111</v>
      </c>
      <c r="U14" s="13" t="s">
        <v>395</v>
      </c>
      <c r="V14" s="13" t="s">
        <v>109</v>
      </c>
      <c r="W14" s="13" t="s">
        <v>259</v>
      </c>
      <c r="X14" s="13" t="s">
        <v>126</v>
      </c>
      <c r="Y14" s="13" t="s">
        <v>142</v>
      </c>
      <c r="Z14" s="13" t="s">
        <v>133</v>
      </c>
      <c r="AA14" s="13" t="s">
        <v>155</v>
      </c>
      <c r="AB14" s="13" t="s">
        <v>168</v>
      </c>
      <c r="AC14" s="13" t="s">
        <v>160</v>
      </c>
      <c r="AD14" s="13" t="s">
        <v>133</v>
      </c>
      <c r="AE14" s="13" t="s">
        <v>121</v>
      </c>
      <c r="AF14" s="13" t="s">
        <v>120</v>
      </c>
    </row>
    <row r="15" spans="2:32" x14ac:dyDescent="0.2">
      <c r="B15" s="14"/>
      <c r="C15" s="12"/>
      <c r="D15" s="13" t="s">
        <v>113</v>
      </c>
      <c r="E15" s="13" t="s">
        <v>320</v>
      </c>
      <c r="F15" s="13" t="s">
        <v>254</v>
      </c>
      <c r="G15" s="13" t="s">
        <v>113</v>
      </c>
      <c r="H15" s="13" t="s">
        <v>284</v>
      </c>
      <c r="I15" s="13" t="s">
        <v>285</v>
      </c>
      <c r="J15" s="13" t="s">
        <v>114</v>
      </c>
      <c r="K15" s="13" t="s">
        <v>114</v>
      </c>
      <c r="L15" s="13" t="s">
        <v>113</v>
      </c>
      <c r="M15" s="13" t="s">
        <v>114</v>
      </c>
      <c r="N15" s="13" t="s">
        <v>365</v>
      </c>
      <c r="O15" s="13" t="s">
        <v>113</v>
      </c>
      <c r="P15" s="13" t="s">
        <v>114</v>
      </c>
      <c r="Q15" s="13" t="s">
        <v>113</v>
      </c>
      <c r="R15" s="13" t="s">
        <v>113</v>
      </c>
      <c r="S15" s="13" t="s">
        <v>113</v>
      </c>
      <c r="T15" s="13" t="s">
        <v>114</v>
      </c>
      <c r="U15" s="13" t="s">
        <v>26</v>
      </c>
      <c r="V15" s="13" t="s">
        <v>113</v>
      </c>
      <c r="W15" s="13" t="s">
        <v>30</v>
      </c>
      <c r="X15" s="13" t="s">
        <v>114</v>
      </c>
      <c r="Y15" s="13" t="s">
        <v>114</v>
      </c>
      <c r="Z15" s="13" t="s">
        <v>114</v>
      </c>
      <c r="AA15" s="13" t="s">
        <v>114</v>
      </c>
      <c r="AB15" s="13" t="s">
        <v>113</v>
      </c>
      <c r="AC15" s="13" t="s">
        <v>114</v>
      </c>
      <c r="AD15" s="13" t="s">
        <v>114</v>
      </c>
      <c r="AE15" s="13" t="s">
        <v>113</v>
      </c>
      <c r="AF15" s="13" t="s">
        <v>113</v>
      </c>
    </row>
    <row r="16" spans="2:32" x14ac:dyDescent="0.2">
      <c r="B16" s="14" t="s">
        <v>195</v>
      </c>
      <c r="C16" s="12" t="s">
        <v>134</v>
      </c>
      <c r="D16" s="13" t="s">
        <v>321</v>
      </c>
      <c r="E16" s="13" t="s">
        <v>322</v>
      </c>
      <c r="F16" s="13" t="s">
        <v>41</v>
      </c>
      <c r="G16" s="13" t="s">
        <v>111</v>
      </c>
      <c r="H16" s="13" t="s">
        <v>323</v>
      </c>
      <c r="I16" s="13" t="s">
        <v>262</v>
      </c>
      <c r="J16" s="13" t="s">
        <v>103</v>
      </c>
      <c r="K16" s="13" t="s">
        <v>142</v>
      </c>
      <c r="L16" s="13" t="s">
        <v>112</v>
      </c>
      <c r="M16" s="13" t="s">
        <v>64</v>
      </c>
      <c r="N16" s="13" t="s">
        <v>76</v>
      </c>
      <c r="O16" s="13" t="s">
        <v>168</v>
      </c>
      <c r="P16" s="13" t="s">
        <v>126</v>
      </c>
      <c r="Q16" s="13" t="s">
        <v>190</v>
      </c>
      <c r="R16" s="13" t="s">
        <v>146</v>
      </c>
      <c r="S16" s="13" t="s">
        <v>76</v>
      </c>
      <c r="T16" s="13" t="s">
        <v>111</v>
      </c>
      <c r="U16" s="13" t="s">
        <v>396</v>
      </c>
      <c r="V16" s="13" t="s">
        <v>104</v>
      </c>
      <c r="W16" s="13" t="s">
        <v>256</v>
      </c>
      <c r="X16" s="13" t="s">
        <v>64</v>
      </c>
      <c r="Y16" s="13" t="s">
        <v>142</v>
      </c>
      <c r="Z16" s="13" t="s">
        <v>64</v>
      </c>
      <c r="AA16" s="13" t="s">
        <v>155</v>
      </c>
      <c r="AB16" s="13" t="s">
        <v>128</v>
      </c>
      <c r="AC16" s="13" t="s">
        <v>160</v>
      </c>
      <c r="AD16" s="13" t="s">
        <v>133</v>
      </c>
      <c r="AE16" s="13" t="s">
        <v>393</v>
      </c>
      <c r="AF16" s="13" t="s">
        <v>153</v>
      </c>
    </row>
    <row r="17" spans="2:32" x14ac:dyDescent="0.2">
      <c r="B17" s="14"/>
      <c r="C17" s="12"/>
      <c r="D17" s="13" t="s">
        <v>113</v>
      </c>
      <c r="E17" s="13" t="s">
        <v>324</v>
      </c>
      <c r="F17" s="13" t="s">
        <v>34</v>
      </c>
      <c r="G17" s="13" t="s">
        <v>113</v>
      </c>
      <c r="H17" s="13" t="s">
        <v>287</v>
      </c>
      <c r="I17" s="13" t="s">
        <v>27</v>
      </c>
      <c r="J17" s="13" t="s">
        <v>113</v>
      </c>
      <c r="K17" s="13" t="s">
        <v>114</v>
      </c>
      <c r="L17" s="13" t="s">
        <v>113</v>
      </c>
      <c r="M17" s="13" t="s">
        <v>114</v>
      </c>
      <c r="N17" s="13" t="s">
        <v>365</v>
      </c>
      <c r="O17" s="13" t="s">
        <v>113</v>
      </c>
      <c r="P17" s="13" t="s">
        <v>114</v>
      </c>
      <c r="Q17" s="13" t="s">
        <v>113</v>
      </c>
      <c r="R17" s="13" t="s">
        <v>113</v>
      </c>
      <c r="S17" s="13" t="s">
        <v>365</v>
      </c>
      <c r="T17" s="13" t="s">
        <v>114</v>
      </c>
      <c r="U17" s="13" t="s">
        <v>26</v>
      </c>
      <c r="V17" s="13" t="s">
        <v>113</v>
      </c>
      <c r="W17" s="13" t="s">
        <v>30</v>
      </c>
      <c r="X17" s="13" t="s">
        <v>114</v>
      </c>
      <c r="Y17" s="13" t="s">
        <v>114</v>
      </c>
      <c r="Z17" s="13" t="s">
        <v>114</v>
      </c>
      <c r="AA17" s="13" t="s">
        <v>114</v>
      </c>
      <c r="AB17" s="13" t="s">
        <v>113</v>
      </c>
      <c r="AC17" s="13" t="s">
        <v>114</v>
      </c>
      <c r="AD17" s="13" t="s">
        <v>114</v>
      </c>
      <c r="AE17" s="13" t="s">
        <v>365</v>
      </c>
      <c r="AF17" s="13" t="s">
        <v>113</v>
      </c>
    </row>
    <row r="18" spans="2:32" x14ac:dyDescent="0.2">
      <c r="B18" s="14" t="s">
        <v>196</v>
      </c>
      <c r="C18" s="12" t="s">
        <v>137</v>
      </c>
      <c r="D18" s="13" t="s">
        <v>146</v>
      </c>
      <c r="E18" s="13" t="s">
        <v>325</v>
      </c>
      <c r="F18" s="13" t="s">
        <v>24</v>
      </c>
      <c r="G18" s="13" t="s">
        <v>162</v>
      </c>
      <c r="H18" s="13" t="s">
        <v>326</v>
      </c>
      <c r="I18" s="13" t="s">
        <v>327</v>
      </c>
      <c r="J18" s="13" t="s">
        <v>63</v>
      </c>
      <c r="K18" s="13" t="s">
        <v>105</v>
      </c>
      <c r="L18" s="13" t="s">
        <v>100</v>
      </c>
      <c r="M18" s="13" t="s">
        <v>105</v>
      </c>
      <c r="N18" s="13" t="s">
        <v>241</v>
      </c>
      <c r="O18" s="13" t="s">
        <v>128</v>
      </c>
      <c r="P18" s="13" t="s">
        <v>108</v>
      </c>
      <c r="Q18" s="13" t="s">
        <v>397</v>
      </c>
      <c r="R18" s="13" t="s">
        <v>143</v>
      </c>
      <c r="S18" s="13" t="s">
        <v>75</v>
      </c>
      <c r="T18" s="13" t="s">
        <v>102</v>
      </c>
      <c r="U18" s="13" t="s">
        <v>77</v>
      </c>
      <c r="V18" s="13" t="s">
        <v>104</v>
      </c>
      <c r="W18" s="13" t="s">
        <v>190</v>
      </c>
      <c r="X18" s="13" t="s">
        <v>119</v>
      </c>
      <c r="Y18" s="13" t="s">
        <v>105</v>
      </c>
      <c r="Z18" s="13" t="s">
        <v>133</v>
      </c>
      <c r="AA18" s="13" t="s">
        <v>64</v>
      </c>
      <c r="AB18" s="13" t="s">
        <v>138</v>
      </c>
      <c r="AC18" s="13" t="s">
        <v>160</v>
      </c>
      <c r="AD18" s="13" t="s">
        <v>133</v>
      </c>
      <c r="AE18" s="13" t="s">
        <v>153</v>
      </c>
      <c r="AF18" s="13" t="s">
        <v>77</v>
      </c>
    </row>
    <row r="19" spans="2:32" x14ac:dyDescent="0.2">
      <c r="B19" s="14"/>
      <c r="C19" s="12"/>
      <c r="D19" s="13" t="s">
        <v>113</v>
      </c>
      <c r="E19" s="13" t="s">
        <v>328</v>
      </c>
      <c r="F19" s="13" t="s">
        <v>115</v>
      </c>
      <c r="G19" s="13" t="s">
        <v>113</v>
      </c>
      <c r="H19" s="13" t="s">
        <v>298</v>
      </c>
      <c r="I19" s="13" t="s">
        <v>33</v>
      </c>
      <c r="J19" s="13" t="s">
        <v>114</v>
      </c>
      <c r="K19" s="13" t="s">
        <v>114</v>
      </c>
      <c r="L19" s="13" t="s">
        <v>113</v>
      </c>
      <c r="M19" s="13" t="s">
        <v>114</v>
      </c>
      <c r="N19" s="13" t="s">
        <v>113</v>
      </c>
      <c r="O19" s="13" t="s">
        <v>113</v>
      </c>
      <c r="P19" s="13" t="s">
        <v>114</v>
      </c>
      <c r="Q19" s="13" t="s">
        <v>113</v>
      </c>
      <c r="R19" s="13" t="s">
        <v>114</v>
      </c>
      <c r="S19" s="13" t="s">
        <v>113</v>
      </c>
      <c r="T19" s="13" t="s">
        <v>114</v>
      </c>
      <c r="U19" s="13" t="s">
        <v>365</v>
      </c>
      <c r="V19" s="13" t="s">
        <v>113</v>
      </c>
      <c r="W19" s="13" t="s">
        <v>30</v>
      </c>
      <c r="X19" s="13" t="s">
        <v>114</v>
      </c>
      <c r="Y19" s="13" t="s">
        <v>114</v>
      </c>
      <c r="Z19" s="13" t="s">
        <v>114</v>
      </c>
      <c r="AA19" s="13" t="s">
        <v>114</v>
      </c>
      <c r="AB19" s="13" t="s">
        <v>113</v>
      </c>
      <c r="AC19" s="13" t="s">
        <v>114</v>
      </c>
      <c r="AD19" s="13" t="s">
        <v>114</v>
      </c>
      <c r="AE19" s="13" t="s">
        <v>113</v>
      </c>
      <c r="AF19" s="13" t="s">
        <v>113</v>
      </c>
    </row>
    <row r="20" spans="2:32" x14ac:dyDescent="0.2">
      <c r="B20" s="14" t="s">
        <v>197</v>
      </c>
      <c r="C20" s="12" t="s">
        <v>141</v>
      </c>
      <c r="D20" s="13" t="s">
        <v>321</v>
      </c>
      <c r="E20" s="13" t="s">
        <v>329</v>
      </c>
      <c r="F20" s="13" t="s">
        <v>61</v>
      </c>
      <c r="G20" s="13" t="s">
        <v>120</v>
      </c>
      <c r="H20" s="13" t="s">
        <v>305</v>
      </c>
      <c r="I20" s="13" t="s">
        <v>94</v>
      </c>
      <c r="J20" s="13" t="s">
        <v>142</v>
      </c>
      <c r="K20" s="13" t="s">
        <v>105</v>
      </c>
      <c r="L20" s="13" t="s">
        <v>100</v>
      </c>
      <c r="M20" s="13" t="s">
        <v>119</v>
      </c>
      <c r="N20" s="13" t="s">
        <v>239</v>
      </c>
      <c r="O20" s="13" t="s">
        <v>122</v>
      </c>
      <c r="P20" s="13" t="s">
        <v>129</v>
      </c>
      <c r="Q20" s="13" t="s">
        <v>397</v>
      </c>
      <c r="R20" s="13" t="s">
        <v>143</v>
      </c>
      <c r="S20" s="13" t="s">
        <v>127</v>
      </c>
      <c r="T20" s="13" t="s">
        <v>111</v>
      </c>
      <c r="U20" s="13" t="s">
        <v>398</v>
      </c>
      <c r="V20" s="13" t="s">
        <v>130</v>
      </c>
      <c r="W20" s="13" t="s">
        <v>55</v>
      </c>
      <c r="X20" s="13" t="s">
        <v>119</v>
      </c>
      <c r="Y20" s="13" t="s">
        <v>105</v>
      </c>
      <c r="Z20" s="13" t="s">
        <v>133</v>
      </c>
      <c r="AA20" s="13" t="s">
        <v>64</v>
      </c>
      <c r="AB20" s="13" t="s">
        <v>122</v>
      </c>
      <c r="AC20" s="13" t="s">
        <v>160</v>
      </c>
      <c r="AD20" s="13" t="s">
        <v>133</v>
      </c>
      <c r="AE20" s="13" t="s">
        <v>123</v>
      </c>
      <c r="AF20" s="13" t="s">
        <v>138</v>
      </c>
    </row>
    <row r="21" spans="2:32" x14ac:dyDescent="0.2">
      <c r="B21" s="14"/>
      <c r="C21" s="12"/>
      <c r="D21" s="13" t="s">
        <v>113</v>
      </c>
      <c r="E21" s="13" t="s">
        <v>330</v>
      </c>
      <c r="F21" s="13" t="s">
        <v>25</v>
      </c>
      <c r="G21" s="13" t="s">
        <v>114</v>
      </c>
      <c r="H21" s="13" t="s">
        <v>289</v>
      </c>
      <c r="I21" s="13" t="s">
        <v>282</v>
      </c>
      <c r="J21" s="13" t="s">
        <v>114</v>
      </c>
      <c r="K21" s="13" t="s">
        <v>114</v>
      </c>
      <c r="L21" s="13" t="s">
        <v>113</v>
      </c>
      <c r="M21" s="13" t="s">
        <v>114</v>
      </c>
      <c r="N21" s="13" t="s">
        <v>114</v>
      </c>
      <c r="O21" s="13" t="s">
        <v>113</v>
      </c>
      <c r="P21" s="13" t="s">
        <v>114</v>
      </c>
      <c r="Q21" s="13" t="s">
        <v>113</v>
      </c>
      <c r="R21" s="13" t="s">
        <v>114</v>
      </c>
      <c r="S21" s="13" t="s">
        <v>113</v>
      </c>
      <c r="T21" s="13" t="s">
        <v>114</v>
      </c>
      <c r="U21" s="13" t="s">
        <v>365</v>
      </c>
      <c r="V21" s="13" t="s">
        <v>113</v>
      </c>
      <c r="W21" s="13" t="s">
        <v>184</v>
      </c>
      <c r="X21" s="13" t="s">
        <v>114</v>
      </c>
      <c r="Y21" s="13" t="s">
        <v>114</v>
      </c>
      <c r="Z21" s="13" t="s">
        <v>114</v>
      </c>
      <c r="AA21" s="13" t="s">
        <v>114</v>
      </c>
      <c r="AB21" s="13" t="s">
        <v>114</v>
      </c>
      <c r="AC21" s="13" t="s">
        <v>114</v>
      </c>
      <c r="AD21" s="13" t="s">
        <v>114</v>
      </c>
      <c r="AE21" s="13" t="s">
        <v>113</v>
      </c>
      <c r="AF21" s="13" t="s">
        <v>113</v>
      </c>
    </row>
    <row r="22" spans="2:32" x14ac:dyDescent="0.2">
      <c r="B22" s="14" t="s">
        <v>198</v>
      </c>
      <c r="C22" s="12" t="s">
        <v>144</v>
      </c>
      <c r="D22" s="13" t="s">
        <v>146</v>
      </c>
      <c r="E22" s="13" t="s">
        <v>331</v>
      </c>
      <c r="F22" s="13" t="s">
        <v>90</v>
      </c>
      <c r="G22" s="13" t="s">
        <v>121</v>
      </c>
      <c r="H22" s="13" t="s">
        <v>332</v>
      </c>
      <c r="I22" s="13" t="s">
        <v>265</v>
      </c>
      <c r="J22" s="13" t="s">
        <v>142</v>
      </c>
      <c r="K22" s="13" t="s">
        <v>105</v>
      </c>
      <c r="L22" s="13" t="s">
        <v>64</v>
      </c>
      <c r="M22" s="13" t="s">
        <v>64</v>
      </c>
      <c r="N22" s="13" t="s">
        <v>46</v>
      </c>
      <c r="O22" s="13" t="s">
        <v>128</v>
      </c>
      <c r="P22" s="13" t="s">
        <v>129</v>
      </c>
      <c r="Q22" s="13" t="s">
        <v>104</v>
      </c>
      <c r="R22" s="13" t="s">
        <v>104</v>
      </c>
      <c r="S22" s="13" t="s">
        <v>128</v>
      </c>
      <c r="T22" s="13" t="s">
        <v>160</v>
      </c>
      <c r="U22" s="13" t="s">
        <v>393</v>
      </c>
      <c r="V22" s="13" t="s">
        <v>109</v>
      </c>
      <c r="W22" s="13" t="s">
        <v>84</v>
      </c>
      <c r="X22" s="13" t="s">
        <v>156</v>
      </c>
      <c r="Y22" s="13" t="s">
        <v>119</v>
      </c>
      <c r="Z22" s="13" t="s">
        <v>133</v>
      </c>
      <c r="AA22" s="13" t="s">
        <v>64</v>
      </c>
      <c r="AB22" s="13" t="s">
        <v>120</v>
      </c>
      <c r="AC22" s="13" t="s">
        <v>152</v>
      </c>
      <c r="AD22" s="13" t="s">
        <v>133</v>
      </c>
      <c r="AE22" s="13" t="s">
        <v>111</v>
      </c>
      <c r="AF22" s="13" t="s">
        <v>102</v>
      </c>
    </row>
    <row r="23" spans="2:32" x14ac:dyDescent="0.2">
      <c r="B23" s="14"/>
      <c r="C23" s="12"/>
      <c r="D23" s="13" t="s">
        <v>113</v>
      </c>
      <c r="E23" s="13" t="s">
        <v>333</v>
      </c>
      <c r="F23" s="13" t="s">
        <v>184</v>
      </c>
      <c r="G23" s="13" t="s">
        <v>114</v>
      </c>
      <c r="H23" s="13" t="s">
        <v>28</v>
      </c>
      <c r="I23" s="13" t="s">
        <v>254</v>
      </c>
      <c r="J23" s="13" t="s">
        <v>114</v>
      </c>
      <c r="K23" s="13" t="s">
        <v>114</v>
      </c>
      <c r="L23" s="13" t="s">
        <v>113</v>
      </c>
      <c r="M23" s="13" t="s">
        <v>114</v>
      </c>
      <c r="N23" s="13" t="s">
        <v>113</v>
      </c>
      <c r="O23" s="13" t="s">
        <v>113</v>
      </c>
      <c r="P23" s="13" t="s">
        <v>114</v>
      </c>
      <c r="Q23" s="13" t="s">
        <v>113</v>
      </c>
      <c r="R23" s="13" t="s">
        <v>114</v>
      </c>
      <c r="S23" s="13" t="s">
        <v>113</v>
      </c>
      <c r="T23" s="13" t="s">
        <v>114</v>
      </c>
      <c r="U23" s="13" t="s">
        <v>113</v>
      </c>
      <c r="V23" s="13" t="s">
        <v>114</v>
      </c>
      <c r="W23" s="13" t="s">
        <v>26</v>
      </c>
      <c r="X23" s="13" t="s">
        <v>114</v>
      </c>
      <c r="Y23" s="13" t="s">
        <v>114</v>
      </c>
      <c r="Z23" s="13" t="s">
        <v>114</v>
      </c>
      <c r="AA23" s="13" t="s">
        <v>114</v>
      </c>
      <c r="AB23" s="13" t="s">
        <v>114</v>
      </c>
      <c r="AC23" s="13" t="s">
        <v>114</v>
      </c>
      <c r="AD23" s="13" t="s">
        <v>114</v>
      </c>
      <c r="AE23" s="13" t="s">
        <v>113</v>
      </c>
      <c r="AF23" s="13" t="s">
        <v>113</v>
      </c>
    </row>
    <row r="24" spans="2:32" x14ac:dyDescent="0.2">
      <c r="B24" s="14" t="s">
        <v>199</v>
      </c>
      <c r="C24" s="12" t="s">
        <v>147</v>
      </c>
      <c r="D24" s="13" t="s">
        <v>63</v>
      </c>
      <c r="E24" s="13" t="s">
        <v>334</v>
      </c>
      <c r="F24" s="13" t="s">
        <v>335</v>
      </c>
      <c r="G24" s="13" t="s">
        <v>162</v>
      </c>
      <c r="H24" s="13" t="s">
        <v>187</v>
      </c>
      <c r="I24" s="13" t="s">
        <v>188</v>
      </c>
      <c r="J24" s="13" t="s">
        <v>64</v>
      </c>
      <c r="K24" s="13" t="s">
        <v>64</v>
      </c>
      <c r="L24" s="13" t="s">
        <v>142</v>
      </c>
      <c r="M24" s="13" t="s">
        <v>64</v>
      </c>
      <c r="N24" s="13" t="s">
        <v>309</v>
      </c>
      <c r="O24" s="13" t="s">
        <v>169</v>
      </c>
      <c r="P24" s="13" t="s">
        <v>133</v>
      </c>
      <c r="Q24" s="13" t="s">
        <v>64</v>
      </c>
      <c r="R24" s="13" t="s">
        <v>63</v>
      </c>
      <c r="S24" s="13" t="s">
        <v>162</v>
      </c>
      <c r="T24" s="13" t="s">
        <v>152</v>
      </c>
      <c r="U24" s="13" t="s">
        <v>155</v>
      </c>
      <c r="V24" s="13" t="s">
        <v>119</v>
      </c>
      <c r="W24" s="13" t="s">
        <v>399</v>
      </c>
      <c r="X24" s="13" t="s">
        <v>64</v>
      </c>
      <c r="Y24" s="13" t="s">
        <v>126</v>
      </c>
      <c r="Z24" s="13" t="s">
        <v>156</v>
      </c>
      <c r="AA24" s="13" t="s">
        <v>64</v>
      </c>
      <c r="AB24" s="13" t="s">
        <v>155</v>
      </c>
      <c r="AC24" s="13" t="s">
        <v>155</v>
      </c>
      <c r="AD24" s="13" t="s">
        <v>133</v>
      </c>
      <c r="AE24" s="13" t="s">
        <v>77</v>
      </c>
      <c r="AF24" s="13" t="s">
        <v>169</v>
      </c>
    </row>
    <row r="25" spans="2:32" x14ac:dyDescent="0.2">
      <c r="B25" s="14"/>
      <c r="C25" s="12"/>
      <c r="D25" s="13" t="s">
        <v>113</v>
      </c>
      <c r="E25" s="13" t="s">
        <v>336</v>
      </c>
      <c r="F25" s="13" t="s">
        <v>31</v>
      </c>
      <c r="G25" s="13" t="s">
        <v>113</v>
      </c>
      <c r="H25" s="13" t="s">
        <v>337</v>
      </c>
      <c r="I25" s="13" t="s">
        <v>34</v>
      </c>
      <c r="J25" s="13" t="s">
        <v>114</v>
      </c>
      <c r="K25" s="13" t="s">
        <v>114</v>
      </c>
      <c r="L25" s="13" t="s">
        <v>113</v>
      </c>
      <c r="M25" s="13" t="s">
        <v>114</v>
      </c>
      <c r="N25" s="13" t="s">
        <v>113</v>
      </c>
      <c r="O25" s="13" t="s">
        <v>113</v>
      </c>
      <c r="P25" s="13" t="s">
        <v>114</v>
      </c>
      <c r="Q25" s="13" t="s">
        <v>113</v>
      </c>
      <c r="R25" s="13" t="s">
        <v>114</v>
      </c>
      <c r="S25" s="13" t="s">
        <v>113</v>
      </c>
      <c r="T25" s="13" t="s">
        <v>114</v>
      </c>
      <c r="U25" s="13" t="s">
        <v>113</v>
      </c>
      <c r="V25" s="13" t="s">
        <v>114</v>
      </c>
      <c r="W25" s="13" t="s">
        <v>30</v>
      </c>
      <c r="X25" s="13" t="s">
        <v>114</v>
      </c>
      <c r="Y25" s="13" t="s">
        <v>114</v>
      </c>
      <c r="Z25" s="13" t="s">
        <v>114</v>
      </c>
      <c r="AA25" s="13" t="s">
        <v>114</v>
      </c>
      <c r="AB25" s="13" t="s">
        <v>113</v>
      </c>
      <c r="AC25" s="13" t="s">
        <v>114</v>
      </c>
      <c r="AD25" s="13" t="s">
        <v>114</v>
      </c>
      <c r="AE25" s="13" t="s">
        <v>113</v>
      </c>
      <c r="AF25" s="13" t="s">
        <v>113</v>
      </c>
    </row>
    <row r="26" spans="2:32" x14ac:dyDescent="0.2">
      <c r="B26" s="14" t="s">
        <v>200</v>
      </c>
      <c r="C26" s="12" t="s">
        <v>154</v>
      </c>
      <c r="D26" s="13" t="s">
        <v>109</v>
      </c>
      <c r="E26" s="13" t="s">
        <v>338</v>
      </c>
      <c r="F26" s="13" t="s">
        <v>63</v>
      </c>
      <c r="G26" s="13" t="s">
        <v>123</v>
      </c>
      <c r="H26" s="13" t="s">
        <v>88</v>
      </c>
      <c r="I26" s="13" t="s">
        <v>67</v>
      </c>
      <c r="J26" s="13" t="s">
        <v>103</v>
      </c>
      <c r="K26" s="13" t="s">
        <v>155</v>
      </c>
      <c r="L26" s="13" t="s">
        <v>339</v>
      </c>
      <c r="M26" s="13" t="s">
        <v>155</v>
      </c>
      <c r="N26" s="13" t="s">
        <v>168</v>
      </c>
      <c r="O26" s="13" t="s">
        <v>309</v>
      </c>
      <c r="P26" s="13" t="s">
        <v>133</v>
      </c>
      <c r="Q26" s="13" t="s">
        <v>162</v>
      </c>
      <c r="R26" s="13" t="s">
        <v>142</v>
      </c>
      <c r="S26" s="13" t="s">
        <v>121</v>
      </c>
      <c r="T26" s="13" t="s">
        <v>152</v>
      </c>
      <c r="U26" s="13" t="s">
        <v>400</v>
      </c>
      <c r="V26" s="13" t="s">
        <v>125</v>
      </c>
      <c r="W26" s="13" t="s">
        <v>253</v>
      </c>
      <c r="X26" s="13" t="s">
        <v>155</v>
      </c>
      <c r="Y26" s="13" t="s">
        <v>155</v>
      </c>
      <c r="Z26" s="13" t="s">
        <v>155</v>
      </c>
      <c r="AA26" s="13" t="s">
        <v>155</v>
      </c>
      <c r="AB26" s="13" t="s">
        <v>309</v>
      </c>
      <c r="AC26" s="13" t="s">
        <v>129</v>
      </c>
      <c r="AD26" s="13" t="s">
        <v>126</v>
      </c>
      <c r="AE26" s="13" t="s">
        <v>100</v>
      </c>
      <c r="AF26" s="13" t="s">
        <v>130</v>
      </c>
    </row>
    <row r="27" spans="2:32" x14ac:dyDescent="0.2">
      <c r="B27" s="14"/>
      <c r="C27" s="12"/>
      <c r="D27" s="13" t="s">
        <v>113</v>
      </c>
      <c r="E27" s="13" t="s">
        <v>340</v>
      </c>
      <c r="F27" s="13" t="s">
        <v>115</v>
      </c>
      <c r="G27" s="13" t="s">
        <v>113</v>
      </c>
      <c r="H27" s="13" t="s">
        <v>341</v>
      </c>
      <c r="I27" s="13" t="s">
        <v>282</v>
      </c>
      <c r="J27" s="13" t="s">
        <v>114</v>
      </c>
      <c r="K27" s="13" t="s">
        <v>114</v>
      </c>
      <c r="L27" s="13" t="s">
        <v>113</v>
      </c>
      <c r="M27" s="13" t="s">
        <v>114</v>
      </c>
      <c r="N27" s="13" t="s">
        <v>113</v>
      </c>
      <c r="O27" s="13" t="s">
        <v>113</v>
      </c>
      <c r="P27" s="13" t="s">
        <v>114</v>
      </c>
      <c r="Q27" s="13" t="s">
        <v>113</v>
      </c>
      <c r="R27" s="13" t="s">
        <v>113</v>
      </c>
      <c r="S27" s="13" t="s">
        <v>113</v>
      </c>
      <c r="T27" s="13" t="s">
        <v>114</v>
      </c>
      <c r="U27" s="13" t="s">
        <v>365</v>
      </c>
      <c r="V27" s="13" t="s">
        <v>113</v>
      </c>
      <c r="W27" s="13" t="s">
        <v>184</v>
      </c>
      <c r="X27" s="13" t="s">
        <v>114</v>
      </c>
      <c r="Y27" s="13" t="s">
        <v>114</v>
      </c>
      <c r="Z27" s="13" t="s">
        <v>114</v>
      </c>
      <c r="AA27" s="13" t="s">
        <v>114</v>
      </c>
      <c r="AB27" s="13" t="s">
        <v>113</v>
      </c>
      <c r="AC27" s="13" t="s">
        <v>114</v>
      </c>
      <c r="AD27" s="13" t="s">
        <v>114</v>
      </c>
      <c r="AE27" s="13" t="s">
        <v>113</v>
      </c>
      <c r="AF27" s="13" t="s">
        <v>113</v>
      </c>
    </row>
    <row r="28" spans="2:32" x14ac:dyDescent="0.2">
      <c r="B28" s="14" t="s">
        <v>201</v>
      </c>
      <c r="C28" s="12" t="s">
        <v>157</v>
      </c>
      <c r="D28" s="13" t="s">
        <v>130</v>
      </c>
      <c r="E28" s="13" t="s">
        <v>342</v>
      </c>
      <c r="F28" s="13" t="s">
        <v>40</v>
      </c>
      <c r="G28" s="13" t="s">
        <v>125</v>
      </c>
      <c r="H28" s="13" t="s">
        <v>343</v>
      </c>
      <c r="I28" s="13" t="s">
        <v>56</v>
      </c>
      <c r="J28" s="13" t="s">
        <v>267</v>
      </c>
      <c r="K28" s="13" t="s">
        <v>105</v>
      </c>
      <c r="L28" s="13" t="s">
        <v>169</v>
      </c>
      <c r="M28" s="13" t="s">
        <v>156</v>
      </c>
      <c r="N28" s="13" t="s">
        <v>138</v>
      </c>
      <c r="O28" s="13" t="s">
        <v>138</v>
      </c>
      <c r="P28" s="13" t="s">
        <v>108</v>
      </c>
      <c r="Q28" s="13" t="s">
        <v>190</v>
      </c>
      <c r="R28" s="13" t="s">
        <v>109</v>
      </c>
      <c r="S28" s="13" t="s">
        <v>122</v>
      </c>
      <c r="T28" s="13" t="s">
        <v>102</v>
      </c>
      <c r="U28" s="13" t="s">
        <v>190</v>
      </c>
      <c r="V28" s="13" t="s">
        <v>125</v>
      </c>
      <c r="W28" s="13" t="s">
        <v>42</v>
      </c>
      <c r="X28" s="13" t="s">
        <v>105</v>
      </c>
      <c r="Y28" s="13" t="s">
        <v>105</v>
      </c>
      <c r="Z28" s="13" t="s">
        <v>133</v>
      </c>
      <c r="AA28" s="13" t="s">
        <v>64</v>
      </c>
      <c r="AB28" s="13" t="s">
        <v>168</v>
      </c>
      <c r="AC28" s="13" t="s">
        <v>160</v>
      </c>
      <c r="AD28" s="13" t="s">
        <v>133</v>
      </c>
      <c r="AE28" s="13" t="s">
        <v>169</v>
      </c>
      <c r="AF28" s="13" t="s">
        <v>120</v>
      </c>
    </row>
    <row r="29" spans="2:32" x14ac:dyDescent="0.2">
      <c r="B29" s="14"/>
      <c r="C29" s="12"/>
      <c r="D29" s="13" t="s">
        <v>113</v>
      </c>
      <c r="E29" s="13" t="s">
        <v>344</v>
      </c>
      <c r="F29" s="13" t="s">
        <v>115</v>
      </c>
      <c r="G29" s="13" t="s">
        <v>113</v>
      </c>
      <c r="H29" s="13" t="s">
        <v>345</v>
      </c>
      <c r="I29" s="13" t="s">
        <v>33</v>
      </c>
      <c r="J29" s="13" t="s">
        <v>114</v>
      </c>
      <c r="K29" s="13" t="s">
        <v>114</v>
      </c>
      <c r="L29" s="13" t="s">
        <v>113</v>
      </c>
      <c r="M29" s="13" t="s">
        <v>114</v>
      </c>
      <c r="N29" s="13" t="s">
        <v>113</v>
      </c>
      <c r="O29" s="13" t="s">
        <v>113</v>
      </c>
      <c r="P29" s="13" t="s">
        <v>114</v>
      </c>
      <c r="Q29" s="13" t="s">
        <v>113</v>
      </c>
      <c r="R29" s="13" t="s">
        <v>113</v>
      </c>
      <c r="S29" s="13" t="s">
        <v>113</v>
      </c>
      <c r="T29" s="13" t="s">
        <v>114</v>
      </c>
      <c r="U29" s="13" t="s">
        <v>365</v>
      </c>
      <c r="V29" s="13" t="s">
        <v>113</v>
      </c>
      <c r="W29" s="13" t="s">
        <v>30</v>
      </c>
      <c r="X29" s="13" t="s">
        <v>114</v>
      </c>
      <c r="Y29" s="13" t="s">
        <v>114</v>
      </c>
      <c r="Z29" s="13" t="s">
        <v>114</v>
      </c>
      <c r="AA29" s="13" t="s">
        <v>114</v>
      </c>
      <c r="AB29" s="13" t="s">
        <v>113</v>
      </c>
      <c r="AC29" s="13" t="s">
        <v>114</v>
      </c>
      <c r="AD29" s="13" t="s">
        <v>114</v>
      </c>
      <c r="AE29" s="13" t="s">
        <v>113</v>
      </c>
      <c r="AF29" s="13" t="s">
        <v>113</v>
      </c>
    </row>
    <row r="30" spans="2:32" x14ac:dyDescent="0.2">
      <c r="B30" s="14" t="s">
        <v>202</v>
      </c>
      <c r="C30" s="12" t="s">
        <v>158</v>
      </c>
      <c r="D30" s="13" t="s">
        <v>112</v>
      </c>
      <c r="E30" s="13" t="s">
        <v>346</v>
      </c>
      <c r="F30" s="13" t="s">
        <v>90</v>
      </c>
      <c r="G30" s="13" t="s">
        <v>109</v>
      </c>
      <c r="H30" s="13" t="s">
        <v>347</v>
      </c>
      <c r="I30" s="13" t="s">
        <v>96</v>
      </c>
      <c r="J30" s="13" t="s">
        <v>100</v>
      </c>
      <c r="K30" s="13" t="s">
        <v>105</v>
      </c>
      <c r="L30" s="13" t="s">
        <v>77</v>
      </c>
      <c r="M30" s="13" t="s">
        <v>64</v>
      </c>
      <c r="N30" s="13" t="s">
        <v>123</v>
      </c>
      <c r="O30" s="13" t="s">
        <v>123</v>
      </c>
      <c r="P30" s="13" t="s">
        <v>108</v>
      </c>
      <c r="Q30" s="13" t="s">
        <v>63</v>
      </c>
      <c r="R30" s="13" t="s">
        <v>125</v>
      </c>
      <c r="S30" s="13" t="s">
        <v>120</v>
      </c>
      <c r="T30" s="13" t="s">
        <v>160</v>
      </c>
      <c r="U30" s="13" t="s">
        <v>35</v>
      </c>
      <c r="V30" s="13" t="s">
        <v>63</v>
      </c>
      <c r="W30" s="13" t="s">
        <v>401</v>
      </c>
      <c r="X30" s="13" t="s">
        <v>126</v>
      </c>
      <c r="Y30" s="13" t="s">
        <v>119</v>
      </c>
      <c r="Z30" s="13" t="s">
        <v>133</v>
      </c>
      <c r="AA30" s="13" t="s">
        <v>64</v>
      </c>
      <c r="AB30" s="13" t="s">
        <v>123</v>
      </c>
      <c r="AC30" s="13" t="s">
        <v>152</v>
      </c>
      <c r="AD30" s="13" t="s">
        <v>133</v>
      </c>
      <c r="AE30" s="13" t="s">
        <v>77</v>
      </c>
      <c r="AF30" s="13" t="s">
        <v>153</v>
      </c>
    </row>
    <row r="31" spans="2:32" x14ac:dyDescent="0.2">
      <c r="B31" s="14"/>
      <c r="C31" s="12"/>
      <c r="D31" s="13" t="s">
        <v>113</v>
      </c>
      <c r="E31" s="13" t="s">
        <v>348</v>
      </c>
      <c r="F31" s="13" t="s">
        <v>30</v>
      </c>
      <c r="G31" s="13" t="s">
        <v>113</v>
      </c>
      <c r="H31" s="13" t="s">
        <v>289</v>
      </c>
      <c r="I31" s="13" t="s">
        <v>254</v>
      </c>
      <c r="J31" s="13" t="s">
        <v>113</v>
      </c>
      <c r="K31" s="13" t="s">
        <v>114</v>
      </c>
      <c r="L31" s="13" t="s">
        <v>113</v>
      </c>
      <c r="M31" s="13" t="s">
        <v>114</v>
      </c>
      <c r="N31" s="13" t="s">
        <v>113</v>
      </c>
      <c r="O31" s="13" t="s">
        <v>113</v>
      </c>
      <c r="P31" s="13" t="s">
        <v>114</v>
      </c>
      <c r="Q31" s="13" t="s">
        <v>113</v>
      </c>
      <c r="R31" s="13" t="s">
        <v>113</v>
      </c>
      <c r="S31" s="13" t="s">
        <v>113</v>
      </c>
      <c r="T31" s="13" t="s">
        <v>114</v>
      </c>
      <c r="U31" s="13" t="s">
        <v>26</v>
      </c>
      <c r="V31" s="13" t="s">
        <v>113</v>
      </c>
      <c r="W31" s="13" t="s">
        <v>30</v>
      </c>
      <c r="X31" s="13" t="s">
        <v>114</v>
      </c>
      <c r="Y31" s="13" t="s">
        <v>114</v>
      </c>
      <c r="Z31" s="13" t="s">
        <v>114</v>
      </c>
      <c r="AA31" s="13" t="s">
        <v>114</v>
      </c>
      <c r="AB31" s="13" t="s">
        <v>113</v>
      </c>
      <c r="AC31" s="13" t="s">
        <v>114</v>
      </c>
      <c r="AD31" s="13" t="s">
        <v>114</v>
      </c>
      <c r="AE31" s="13" t="s">
        <v>113</v>
      </c>
      <c r="AF31" s="13" t="s">
        <v>113</v>
      </c>
    </row>
    <row r="32" spans="2:32" x14ac:dyDescent="0.2">
      <c r="B32" s="14" t="s">
        <v>203</v>
      </c>
      <c r="C32" s="12" t="s">
        <v>161</v>
      </c>
      <c r="D32" s="13" t="s">
        <v>104</v>
      </c>
      <c r="E32" s="13" t="s">
        <v>349</v>
      </c>
      <c r="F32" s="13" t="s">
        <v>21</v>
      </c>
      <c r="G32" s="13" t="s">
        <v>162</v>
      </c>
      <c r="H32" s="13" t="s">
        <v>350</v>
      </c>
      <c r="I32" s="13" t="s">
        <v>118</v>
      </c>
      <c r="J32" s="13" t="s">
        <v>155</v>
      </c>
      <c r="K32" s="13" t="s">
        <v>105</v>
      </c>
      <c r="L32" s="13" t="s">
        <v>64</v>
      </c>
      <c r="M32" s="13" t="s">
        <v>126</v>
      </c>
      <c r="N32" s="13" t="s">
        <v>168</v>
      </c>
      <c r="O32" s="13" t="s">
        <v>128</v>
      </c>
      <c r="P32" s="13" t="s">
        <v>108</v>
      </c>
      <c r="Q32" s="13" t="s">
        <v>104</v>
      </c>
      <c r="R32" s="13" t="s">
        <v>103</v>
      </c>
      <c r="S32" s="13" t="s">
        <v>138</v>
      </c>
      <c r="T32" s="13" t="s">
        <v>160</v>
      </c>
      <c r="U32" s="13" t="s">
        <v>77</v>
      </c>
      <c r="V32" s="13" t="s">
        <v>104</v>
      </c>
      <c r="W32" s="13" t="s">
        <v>73</v>
      </c>
      <c r="X32" s="13" t="s">
        <v>105</v>
      </c>
      <c r="Y32" s="13" t="s">
        <v>105</v>
      </c>
      <c r="Z32" s="13" t="s">
        <v>133</v>
      </c>
      <c r="AA32" s="13" t="s">
        <v>156</v>
      </c>
      <c r="AB32" s="13" t="s">
        <v>123</v>
      </c>
      <c r="AC32" s="13" t="s">
        <v>152</v>
      </c>
      <c r="AD32" s="13" t="s">
        <v>133</v>
      </c>
      <c r="AE32" s="13" t="s">
        <v>123</v>
      </c>
      <c r="AF32" s="13" t="s">
        <v>123</v>
      </c>
    </row>
    <row r="33" spans="2:32" x14ac:dyDescent="0.2">
      <c r="B33" s="14"/>
      <c r="C33" s="12"/>
      <c r="D33" s="13" t="s">
        <v>113</v>
      </c>
      <c r="E33" s="13" t="s">
        <v>351</v>
      </c>
      <c r="F33" s="13" t="s">
        <v>25</v>
      </c>
      <c r="G33" s="13" t="s">
        <v>113</v>
      </c>
      <c r="H33" s="13" t="s">
        <v>301</v>
      </c>
      <c r="I33" s="13" t="s">
        <v>34</v>
      </c>
      <c r="J33" s="13" t="s">
        <v>114</v>
      </c>
      <c r="K33" s="13" t="s">
        <v>114</v>
      </c>
      <c r="L33" s="13" t="s">
        <v>113</v>
      </c>
      <c r="M33" s="13" t="s">
        <v>114</v>
      </c>
      <c r="N33" s="13" t="s">
        <v>113</v>
      </c>
      <c r="O33" s="13" t="s">
        <v>113</v>
      </c>
      <c r="P33" s="13" t="s">
        <v>114</v>
      </c>
      <c r="Q33" s="13" t="s">
        <v>113</v>
      </c>
      <c r="R33" s="13" t="s">
        <v>114</v>
      </c>
      <c r="S33" s="13" t="s">
        <v>113</v>
      </c>
      <c r="T33" s="13" t="s">
        <v>114</v>
      </c>
      <c r="U33" s="13" t="s">
        <v>365</v>
      </c>
      <c r="V33" s="13" t="s">
        <v>114</v>
      </c>
      <c r="W33" s="13" t="s">
        <v>184</v>
      </c>
      <c r="X33" s="13" t="s">
        <v>114</v>
      </c>
      <c r="Y33" s="13" t="s">
        <v>114</v>
      </c>
      <c r="Z33" s="13" t="s">
        <v>114</v>
      </c>
      <c r="AA33" s="13" t="s">
        <v>114</v>
      </c>
      <c r="AB33" s="13" t="s">
        <v>113</v>
      </c>
      <c r="AC33" s="13" t="s">
        <v>114</v>
      </c>
      <c r="AD33" s="13" t="s">
        <v>114</v>
      </c>
      <c r="AE33" s="13" t="s">
        <v>113</v>
      </c>
      <c r="AF33" s="13" t="s">
        <v>113</v>
      </c>
    </row>
    <row r="34" spans="2:32" x14ac:dyDescent="0.2">
      <c r="B34" s="14" t="s">
        <v>204</v>
      </c>
      <c r="C34" s="12" t="s">
        <v>165</v>
      </c>
      <c r="D34" s="13" t="s">
        <v>143</v>
      </c>
      <c r="E34" s="13" t="s">
        <v>256</v>
      </c>
      <c r="F34" s="13" t="s">
        <v>57</v>
      </c>
      <c r="G34" s="13" t="s">
        <v>123</v>
      </c>
      <c r="H34" s="13" t="s">
        <v>352</v>
      </c>
      <c r="I34" s="13" t="s">
        <v>300</v>
      </c>
      <c r="J34" s="13" t="s">
        <v>142</v>
      </c>
      <c r="K34" s="13" t="s">
        <v>119</v>
      </c>
      <c r="L34" s="13" t="s">
        <v>339</v>
      </c>
      <c r="M34" s="13" t="s">
        <v>64</v>
      </c>
      <c r="N34" s="13" t="s">
        <v>75</v>
      </c>
      <c r="O34" s="13" t="s">
        <v>121</v>
      </c>
      <c r="P34" s="13" t="s">
        <v>64</v>
      </c>
      <c r="Q34" s="13" t="s">
        <v>402</v>
      </c>
      <c r="R34" s="13" t="s">
        <v>109</v>
      </c>
      <c r="S34" s="13" t="s">
        <v>122</v>
      </c>
      <c r="T34" s="13" t="s">
        <v>160</v>
      </c>
      <c r="U34" s="13" t="s">
        <v>403</v>
      </c>
      <c r="V34" s="13" t="s">
        <v>104</v>
      </c>
      <c r="W34" s="13" t="s">
        <v>50</v>
      </c>
      <c r="X34" s="13" t="s">
        <v>64</v>
      </c>
      <c r="Y34" s="13" t="s">
        <v>63</v>
      </c>
      <c r="Z34" s="13" t="s">
        <v>64</v>
      </c>
      <c r="AA34" s="13" t="s">
        <v>64</v>
      </c>
      <c r="AB34" s="13" t="s">
        <v>123</v>
      </c>
      <c r="AC34" s="13" t="s">
        <v>152</v>
      </c>
      <c r="AD34" s="13" t="s">
        <v>133</v>
      </c>
      <c r="AE34" s="13" t="s">
        <v>309</v>
      </c>
      <c r="AF34" s="13" t="s">
        <v>109</v>
      </c>
    </row>
    <row r="35" spans="2:32" x14ac:dyDescent="0.2">
      <c r="B35" s="14"/>
      <c r="C35" s="12"/>
      <c r="D35" s="13" t="s">
        <v>113</v>
      </c>
      <c r="E35" s="13" t="s">
        <v>353</v>
      </c>
      <c r="F35" s="13" t="s">
        <v>115</v>
      </c>
      <c r="G35" s="13" t="s">
        <v>113</v>
      </c>
      <c r="H35" s="13" t="s">
        <v>317</v>
      </c>
      <c r="I35" s="13" t="s">
        <v>33</v>
      </c>
      <c r="J35" s="13" t="s">
        <v>114</v>
      </c>
      <c r="K35" s="13" t="s">
        <v>114</v>
      </c>
      <c r="L35" s="13" t="s">
        <v>113</v>
      </c>
      <c r="M35" s="13" t="s">
        <v>114</v>
      </c>
      <c r="N35" s="13" t="s">
        <v>113</v>
      </c>
      <c r="O35" s="13" t="s">
        <v>113</v>
      </c>
      <c r="P35" s="13" t="s">
        <v>114</v>
      </c>
      <c r="Q35" s="13" t="s">
        <v>365</v>
      </c>
      <c r="R35" s="13" t="s">
        <v>113</v>
      </c>
      <c r="S35" s="13" t="s">
        <v>113</v>
      </c>
      <c r="T35" s="13" t="s">
        <v>114</v>
      </c>
      <c r="U35" s="13" t="s">
        <v>365</v>
      </c>
      <c r="V35" s="13" t="s">
        <v>113</v>
      </c>
      <c r="W35" s="13" t="s">
        <v>184</v>
      </c>
      <c r="X35" s="13" t="s">
        <v>114</v>
      </c>
      <c r="Y35" s="13" t="s">
        <v>114</v>
      </c>
      <c r="Z35" s="13" t="s">
        <v>114</v>
      </c>
      <c r="AA35" s="13" t="s">
        <v>114</v>
      </c>
      <c r="AB35" s="13" t="s">
        <v>113</v>
      </c>
      <c r="AC35" s="13" t="s">
        <v>114</v>
      </c>
      <c r="AD35" s="13" t="s">
        <v>114</v>
      </c>
      <c r="AE35" s="13" t="s">
        <v>113</v>
      </c>
      <c r="AF35" s="13" t="s">
        <v>113</v>
      </c>
    </row>
    <row r="36" spans="2:32" x14ac:dyDescent="0.2">
      <c r="B36" s="14" t="s">
        <v>205</v>
      </c>
      <c r="C36" s="12" t="s">
        <v>170</v>
      </c>
      <c r="D36" s="13" t="s">
        <v>112</v>
      </c>
      <c r="E36" s="13" t="s">
        <v>354</v>
      </c>
      <c r="F36" s="13" t="s">
        <v>77</v>
      </c>
      <c r="G36" s="13" t="s">
        <v>111</v>
      </c>
      <c r="H36" s="13" t="s">
        <v>266</v>
      </c>
      <c r="I36" s="13" t="s">
        <v>80</v>
      </c>
      <c r="J36" s="13" t="s">
        <v>119</v>
      </c>
      <c r="K36" s="13" t="s">
        <v>64</v>
      </c>
      <c r="L36" s="13" t="s">
        <v>155</v>
      </c>
      <c r="M36" s="13" t="s">
        <v>64</v>
      </c>
      <c r="N36" s="13" t="s">
        <v>121</v>
      </c>
      <c r="O36" s="13" t="s">
        <v>309</v>
      </c>
      <c r="P36" s="13" t="s">
        <v>64</v>
      </c>
      <c r="Q36" s="13" t="s">
        <v>64</v>
      </c>
      <c r="R36" s="13" t="s">
        <v>119</v>
      </c>
      <c r="S36" s="13" t="s">
        <v>111</v>
      </c>
      <c r="T36" s="13" t="s">
        <v>150</v>
      </c>
      <c r="U36" s="13" t="s">
        <v>123</v>
      </c>
      <c r="V36" s="13" t="s">
        <v>119</v>
      </c>
      <c r="W36" s="13" t="s">
        <v>239</v>
      </c>
      <c r="X36" s="13" t="s">
        <v>64</v>
      </c>
      <c r="Y36" s="13" t="s">
        <v>155</v>
      </c>
      <c r="Z36" s="13" t="s">
        <v>64</v>
      </c>
      <c r="AA36" s="13" t="s">
        <v>64</v>
      </c>
      <c r="AB36" s="13" t="s">
        <v>160</v>
      </c>
      <c r="AC36" s="13" t="s">
        <v>108</v>
      </c>
      <c r="AD36" s="13" t="s">
        <v>126</v>
      </c>
      <c r="AE36" s="13" t="s">
        <v>63</v>
      </c>
      <c r="AF36" s="13" t="s">
        <v>130</v>
      </c>
    </row>
    <row r="37" spans="2:32" x14ac:dyDescent="0.2">
      <c r="B37" s="14"/>
      <c r="C37" s="12"/>
      <c r="D37" s="13" t="s">
        <v>113</v>
      </c>
      <c r="E37" s="13" t="s">
        <v>355</v>
      </c>
      <c r="F37" s="13" t="s">
        <v>30</v>
      </c>
      <c r="G37" s="13" t="s">
        <v>114</v>
      </c>
      <c r="H37" s="13" t="s">
        <v>296</v>
      </c>
      <c r="I37" s="13" t="s">
        <v>254</v>
      </c>
      <c r="J37" s="13" t="s">
        <v>114</v>
      </c>
      <c r="K37" s="13" t="s">
        <v>114</v>
      </c>
      <c r="L37" s="13" t="s">
        <v>113</v>
      </c>
      <c r="M37" s="13" t="s">
        <v>114</v>
      </c>
      <c r="N37" s="13" t="s">
        <v>113</v>
      </c>
      <c r="O37" s="13" t="s">
        <v>113</v>
      </c>
      <c r="P37" s="13" t="s">
        <v>114</v>
      </c>
      <c r="Q37" s="13" t="s">
        <v>113</v>
      </c>
      <c r="R37" s="13" t="s">
        <v>114</v>
      </c>
      <c r="S37" s="13" t="s">
        <v>113</v>
      </c>
      <c r="T37" s="13" t="s">
        <v>114</v>
      </c>
      <c r="U37" s="13" t="s">
        <v>113</v>
      </c>
      <c r="V37" s="13" t="s">
        <v>114</v>
      </c>
      <c r="W37" s="13" t="s">
        <v>31</v>
      </c>
      <c r="X37" s="13" t="s">
        <v>114</v>
      </c>
      <c r="Y37" s="13" t="s">
        <v>114</v>
      </c>
      <c r="Z37" s="13" t="s">
        <v>114</v>
      </c>
      <c r="AA37" s="13" t="s">
        <v>114</v>
      </c>
      <c r="AB37" s="13" t="s">
        <v>113</v>
      </c>
      <c r="AC37" s="13" t="s">
        <v>114</v>
      </c>
      <c r="AD37" s="13" t="s">
        <v>114</v>
      </c>
      <c r="AE37" s="13" t="s">
        <v>113</v>
      </c>
      <c r="AF37" s="13" t="s">
        <v>113</v>
      </c>
    </row>
    <row r="38" spans="2:32" x14ac:dyDescent="0.2">
      <c r="B38" s="14" t="s">
        <v>206</v>
      </c>
      <c r="C38" s="12" t="s">
        <v>172</v>
      </c>
      <c r="D38" s="13" t="s">
        <v>109</v>
      </c>
      <c r="E38" s="13" t="s">
        <v>66</v>
      </c>
      <c r="F38" s="13" t="s">
        <v>90</v>
      </c>
      <c r="G38" s="13" t="s">
        <v>160</v>
      </c>
      <c r="H38" s="13" t="s">
        <v>356</v>
      </c>
      <c r="I38" s="13" t="s">
        <v>261</v>
      </c>
      <c r="J38" s="13" t="s">
        <v>155</v>
      </c>
      <c r="K38" s="13" t="s">
        <v>105</v>
      </c>
      <c r="L38" s="13" t="s">
        <v>112</v>
      </c>
      <c r="M38" s="13" t="s">
        <v>126</v>
      </c>
      <c r="N38" s="13" t="s">
        <v>241</v>
      </c>
      <c r="O38" s="13" t="s">
        <v>168</v>
      </c>
      <c r="P38" s="13" t="s">
        <v>108</v>
      </c>
      <c r="Q38" s="13" t="s">
        <v>109</v>
      </c>
      <c r="R38" s="13" t="s">
        <v>104</v>
      </c>
      <c r="S38" s="13" t="s">
        <v>168</v>
      </c>
      <c r="T38" s="13" t="s">
        <v>160</v>
      </c>
      <c r="U38" s="13" t="s">
        <v>77</v>
      </c>
      <c r="V38" s="13" t="s">
        <v>104</v>
      </c>
      <c r="W38" s="13" t="s">
        <v>155</v>
      </c>
      <c r="X38" s="13" t="s">
        <v>119</v>
      </c>
      <c r="Y38" s="13" t="s">
        <v>64</v>
      </c>
      <c r="Z38" s="13" t="s">
        <v>133</v>
      </c>
      <c r="AA38" s="13" t="s">
        <v>64</v>
      </c>
      <c r="AB38" s="13" t="s">
        <v>123</v>
      </c>
      <c r="AC38" s="13" t="s">
        <v>152</v>
      </c>
      <c r="AD38" s="13" t="s">
        <v>133</v>
      </c>
      <c r="AE38" s="13" t="s">
        <v>111</v>
      </c>
      <c r="AF38" s="13" t="s">
        <v>155</v>
      </c>
    </row>
    <row r="39" spans="2:32" x14ac:dyDescent="0.2">
      <c r="B39" s="14"/>
      <c r="C39" s="12"/>
      <c r="D39" s="13" t="s">
        <v>113</v>
      </c>
      <c r="E39" s="13" t="s">
        <v>357</v>
      </c>
      <c r="F39" s="13" t="s">
        <v>29</v>
      </c>
      <c r="G39" s="13" t="s">
        <v>113</v>
      </c>
      <c r="H39" s="13" t="s">
        <v>358</v>
      </c>
      <c r="I39" s="13" t="s">
        <v>33</v>
      </c>
      <c r="J39" s="13" t="s">
        <v>114</v>
      </c>
      <c r="K39" s="13" t="s">
        <v>114</v>
      </c>
      <c r="L39" s="13" t="s">
        <v>113</v>
      </c>
      <c r="M39" s="13" t="s">
        <v>114</v>
      </c>
      <c r="N39" s="13" t="s">
        <v>113</v>
      </c>
      <c r="O39" s="13" t="s">
        <v>113</v>
      </c>
      <c r="P39" s="13" t="s">
        <v>114</v>
      </c>
      <c r="Q39" s="13" t="s">
        <v>113</v>
      </c>
      <c r="R39" s="13" t="s">
        <v>114</v>
      </c>
      <c r="S39" s="13" t="s">
        <v>113</v>
      </c>
      <c r="T39" s="13" t="s">
        <v>114</v>
      </c>
      <c r="U39" s="13" t="s">
        <v>365</v>
      </c>
      <c r="V39" s="13" t="s">
        <v>114</v>
      </c>
      <c r="W39" s="13" t="s">
        <v>31</v>
      </c>
      <c r="X39" s="13" t="s">
        <v>114</v>
      </c>
      <c r="Y39" s="13" t="s">
        <v>114</v>
      </c>
      <c r="Z39" s="13" t="s">
        <v>114</v>
      </c>
      <c r="AA39" s="13" t="s">
        <v>114</v>
      </c>
      <c r="AB39" s="13" t="s">
        <v>113</v>
      </c>
      <c r="AC39" s="13" t="s">
        <v>114</v>
      </c>
      <c r="AD39" s="13" t="s">
        <v>114</v>
      </c>
      <c r="AE39" s="13" t="s">
        <v>113</v>
      </c>
      <c r="AF39" s="13" t="s">
        <v>113</v>
      </c>
    </row>
    <row r="40" spans="2:32" x14ac:dyDescent="0.2">
      <c r="B40" s="14" t="s">
        <v>207</v>
      </c>
      <c r="C40" s="12" t="s">
        <v>175</v>
      </c>
      <c r="D40" s="13" t="s">
        <v>120</v>
      </c>
      <c r="E40" s="13" t="s">
        <v>359</v>
      </c>
      <c r="F40" s="13" t="s">
        <v>360</v>
      </c>
      <c r="G40" s="13" t="s">
        <v>130</v>
      </c>
      <c r="H40" s="13" t="s">
        <v>361</v>
      </c>
      <c r="I40" s="13" t="s">
        <v>62</v>
      </c>
      <c r="J40" s="13" t="s">
        <v>155</v>
      </c>
      <c r="K40" s="13" t="s">
        <v>152</v>
      </c>
      <c r="L40" s="13" t="s">
        <v>100</v>
      </c>
      <c r="M40" s="13" t="s">
        <v>129</v>
      </c>
      <c r="N40" s="13" t="s">
        <v>149</v>
      </c>
      <c r="O40" s="13" t="s">
        <v>177</v>
      </c>
      <c r="P40" s="13" t="s">
        <v>156</v>
      </c>
      <c r="Q40" s="13" t="s">
        <v>169</v>
      </c>
      <c r="R40" s="13" t="s">
        <v>111</v>
      </c>
      <c r="S40" s="13" t="s">
        <v>321</v>
      </c>
      <c r="T40" s="13" t="s">
        <v>104</v>
      </c>
      <c r="U40" s="13" t="s">
        <v>404</v>
      </c>
      <c r="V40" s="13" t="s">
        <v>111</v>
      </c>
      <c r="W40" s="13" t="s">
        <v>401</v>
      </c>
      <c r="X40" s="13" t="s">
        <v>129</v>
      </c>
      <c r="Y40" s="13" t="s">
        <v>150</v>
      </c>
      <c r="Z40" s="13" t="s">
        <v>108</v>
      </c>
      <c r="AA40" s="13" t="s">
        <v>155</v>
      </c>
      <c r="AB40" s="13" t="s">
        <v>139</v>
      </c>
      <c r="AC40" s="13" t="s">
        <v>103</v>
      </c>
      <c r="AD40" s="13" t="s">
        <v>108</v>
      </c>
      <c r="AE40" s="13" t="s">
        <v>130</v>
      </c>
      <c r="AF40" s="13" t="s">
        <v>321</v>
      </c>
    </row>
    <row r="41" spans="2:32" x14ac:dyDescent="0.2">
      <c r="B41" s="14"/>
      <c r="C41" s="12"/>
      <c r="D41" s="13" t="s">
        <v>113</v>
      </c>
      <c r="E41" s="13" t="s">
        <v>362</v>
      </c>
      <c r="F41" s="13" t="s">
        <v>25</v>
      </c>
      <c r="G41" s="13" t="s">
        <v>114</v>
      </c>
      <c r="H41" s="13" t="s">
        <v>28</v>
      </c>
      <c r="I41" s="13" t="s">
        <v>34</v>
      </c>
      <c r="J41" s="13" t="s">
        <v>114</v>
      </c>
      <c r="K41" s="13" t="s">
        <v>114</v>
      </c>
      <c r="L41" s="13" t="s">
        <v>113</v>
      </c>
      <c r="M41" s="13" t="s">
        <v>114</v>
      </c>
      <c r="N41" s="13" t="s">
        <v>113</v>
      </c>
      <c r="O41" s="13" t="s">
        <v>113</v>
      </c>
      <c r="P41" s="13" t="s">
        <v>114</v>
      </c>
      <c r="Q41" s="13" t="s">
        <v>113</v>
      </c>
      <c r="R41" s="13" t="s">
        <v>114</v>
      </c>
      <c r="S41" s="13" t="s">
        <v>113</v>
      </c>
      <c r="T41" s="13" t="s">
        <v>114</v>
      </c>
      <c r="U41" s="13" t="s">
        <v>365</v>
      </c>
      <c r="V41" s="13" t="s">
        <v>114</v>
      </c>
      <c r="W41" s="13" t="s">
        <v>31</v>
      </c>
      <c r="X41" s="13" t="s">
        <v>114</v>
      </c>
      <c r="Y41" s="13" t="s">
        <v>114</v>
      </c>
      <c r="Z41" s="13" t="s">
        <v>114</v>
      </c>
      <c r="AA41" s="13" t="s">
        <v>114</v>
      </c>
      <c r="AB41" s="13" t="s">
        <v>113</v>
      </c>
      <c r="AC41" s="13" t="s">
        <v>114</v>
      </c>
      <c r="AD41" s="13" t="s">
        <v>114</v>
      </c>
      <c r="AE41" s="13" t="s">
        <v>113</v>
      </c>
      <c r="AF41" s="13" t="s">
        <v>113</v>
      </c>
    </row>
    <row r="42" spans="2:32" x14ac:dyDescent="0.2">
      <c r="B42" s="14" t="s">
        <v>208</v>
      </c>
      <c r="C42" s="12" t="s">
        <v>178</v>
      </c>
      <c r="D42" s="13" t="s">
        <v>321</v>
      </c>
      <c r="E42" s="13" t="s">
        <v>363</v>
      </c>
      <c r="F42" s="13" t="s">
        <v>70</v>
      </c>
      <c r="G42" s="13" t="s">
        <v>120</v>
      </c>
      <c r="H42" s="13" t="s">
        <v>364</v>
      </c>
      <c r="I42" s="13" t="s">
        <v>37</v>
      </c>
      <c r="J42" s="13" t="s">
        <v>104</v>
      </c>
      <c r="K42" s="13" t="s">
        <v>64</v>
      </c>
      <c r="L42" s="13" t="s">
        <v>38</v>
      </c>
      <c r="M42" s="13" t="s">
        <v>64</v>
      </c>
      <c r="N42" s="13" t="s">
        <v>238</v>
      </c>
      <c r="O42" s="13" t="s">
        <v>168</v>
      </c>
      <c r="P42" s="13" t="s">
        <v>133</v>
      </c>
      <c r="Q42" s="13" t="s">
        <v>38</v>
      </c>
      <c r="R42" s="13" t="s">
        <v>146</v>
      </c>
      <c r="S42" s="13" t="s">
        <v>238</v>
      </c>
      <c r="T42" s="13" t="s">
        <v>111</v>
      </c>
      <c r="U42" s="13" t="s">
        <v>405</v>
      </c>
      <c r="V42" s="13" t="s">
        <v>109</v>
      </c>
      <c r="W42" s="13" t="s">
        <v>21</v>
      </c>
      <c r="X42" s="13" t="s">
        <v>155</v>
      </c>
      <c r="Y42" s="13" t="s">
        <v>64</v>
      </c>
      <c r="Z42" s="13" t="s">
        <v>64</v>
      </c>
      <c r="AA42" s="13" t="s">
        <v>155</v>
      </c>
      <c r="AB42" s="13" t="s">
        <v>128</v>
      </c>
      <c r="AC42" s="13" t="s">
        <v>160</v>
      </c>
      <c r="AD42" s="13" t="s">
        <v>133</v>
      </c>
      <c r="AE42" s="13" t="s">
        <v>398</v>
      </c>
      <c r="AF42" s="13" t="s">
        <v>123</v>
      </c>
    </row>
    <row r="43" spans="2:32" x14ac:dyDescent="0.2">
      <c r="B43" s="14"/>
      <c r="C43" s="12"/>
      <c r="D43" s="13" t="s">
        <v>365</v>
      </c>
      <c r="E43" s="13" t="s">
        <v>366</v>
      </c>
      <c r="F43" s="13" t="s">
        <v>282</v>
      </c>
      <c r="G43" s="13" t="s">
        <v>113</v>
      </c>
      <c r="H43" s="13" t="s">
        <v>367</v>
      </c>
      <c r="I43" s="13" t="s">
        <v>293</v>
      </c>
      <c r="J43" s="13" t="s">
        <v>113</v>
      </c>
      <c r="K43" s="13" t="s">
        <v>114</v>
      </c>
      <c r="L43" s="13" t="s">
        <v>365</v>
      </c>
      <c r="M43" s="13" t="s">
        <v>114</v>
      </c>
      <c r="N43" s="13" t="s">
        <v>26</v>
      </c>
      <c r="O43" s="13" t="s">
        <v>365</v>
      </c>
      <c r="P43" s="13" t="s">
        <v>114</v>
      </c>
      <c r="Q43" s="13" t="s">
        <v>113</v>
      </c>
      <c r="R43" s="13" t="s">
        <v>113</v>
      </c>
      <c r="S43" s="13" t="s">
        <v>365</v>
      </c>
      <c r="T43" s="13" t="s">
        <v>113</v>
      </c>
      <c r="U43" s="13" t="s">
        <v>26</v>
      </c>
      <c r="V43" s="13" t="s">
        <v>113</v>
      </c>
      <c r="W43" s="13" t="s">
        <v>30</v>
      </c>
      <c r="X43" s="13" t="s">
        <v>114</v>
      </c>
      <c r="Y43" s="13" t="s">
        <v>114</v>
      </c>
      <c r="Z43" s="13" t="s">
        <v>114</v>
      </c>
      <c r="AA43" s="13" t="s">
        <v>114</v>
      </c>
      <c r="AB43" s="13" t="s">
        <v>113</v>
      </c>
      <c r="AC43" s="13" t="s">
        <v>114</v>
      </c>
      <c r="AD43" s="13" t="s">
        <v>114</v>
      </c>
      <c r="AE43" s="13" t="s">
        <v>365</v>
      </c>
      <c r="AF43" s="13" t="s">
        <v>113</v>
      </c>
    </row>
    <row r="44" spans="2:32" x14ac:dyDescent="0.2">
      <c r="B44" s="14" t="s">
        <v>209</v>
      </c>
      <c r="C44" s="12" t="s">
        <v>179</v>
      </c>
      <c r="D44" s="13" t="s">
        <v>109</v>
      </c>
      <c r="E44" s="13" t="s">
        <v>368</v>
      </c>
      <c r="F44" s="13" t="s">
        <v>369</v>
      </c>
      <c r="G44" s="13" t="s">
        <v>100</v>
      </c>
      <c r="H44" s="13" t="s">
        <v>65</v>
      </c>
      <c r="I44" s="13" t="s">
        <v>370</v>
      </c>
      <c r="J44" s="13" t="s">
        <v>63</v>
      </c>
      <c r="K44" s="13" t="s">
        <v>64</v>
      </c>
      <c r="L44" s="13" t="s">
        <v>100</v>
      </c>
      <c r="M44" s="13" t="s">
        <v>64</v>
      </c>
      <c r="N44" s="13" t="s">
        <v>111</v>
      </c>
      <c r="O44" s="13" t="s">
        <v>123</v>
      </c>
      <c r="P44" s="13" t="s">
        <v>155</v>
      </c>
      <c r="Q44" s="13" t="s">
        <v>125</v>
      </c>
      <c r="R44" s="13" t="s">
        <v>125</v>
      </c>
      <c r="S44" s="13" t="s">
        <v>123</v>
      </c>
      <c r="T44" s="13" t="s">
        <v>152</v>
      </c>
      <c r="U44" s="13" t="s">
        <v>100</v>
      </c>
      <c r="V44" s="13" t="s">
        <v>63</v>
      </c>
      <c r="W44" s="13" t="s">
        <v>65</v>
      </c>
      <c r="X44" s="13" t="s">
        <v>155</v>
      </c>
      <c r="Y44" s="13" t="s">
        <v>64</v>
      </c>
      <c r="Z44" s="13" t="s">
        <v>64</v>
      </c>
      <c r="AA44" s="13" t="s">
        <v>64</v>
      </c>
      <c r="AB44" s="13" t="s">
        <v>160</v>
      </c>
      <c r="AC44" s="13" t="s">
        <v>152</v>
      </c>
      <c r="AD44" s="13" t="s">
        <v>133</v>
      </c>
      <c r="AE44" s="13" t="s">
        <v>155</v>
      </c>
      <c r="AF44" s="13" t="s">
        <v>102</v>
      </c>
    </row>
    <row r="45" spans="2:32" x14ac:dyDescent="0.2">
      <c r="B45" s="14"/>
      <c r="C45" s="12"/>
      <c r="D45" s="13" t="s">
        <v>113</v>
      </c>
      <c r="E45" s="13" t="s">
        <v>371</v>
      </c>
      <c r="F45" s="13" t="s">
        <v>184</v>
      </c>
      <c r="G45" s="13" t="s">
        <v>113</v>
      </c>
      <c r="H45" s="13" t="s">
        <v>296</v>
      </c>
      <c r="I45" s="13" t="s">
        <v>33</v>
      </c>
      <c r="J45" s="13" t="s">
        <v>114</v>
      </c>
      <c r="K45" s="13" t="s">
        <v>114</v>
      </c>
      <c r="L45" s="13" t="s">
        <v>113</v>
      </c>
      <c r="M45" s="13" t="s">
        <v>114</v>
      </c>
      <c r="N45" s="13" t="s">
        <v>113</v>
      </c>
      <c r="O45" s="13" t="s">
        <v>113</v>
      </c>
      <c r="P45" s="13" t="s">
        <v>114</v>
      </c>
      <c r="Q45" s="13" t="s">
        <v>113</v>
      </c>
      <c r="R45" s="13" t="s">
        <v>113</v>
      </c>
      <c r="S45" s="13" t="s">
        <v>113</v>
      </c>
      <c r="T45" s="13" t="s">
        <v>114</v>
      </c>
      <c r="U45" s="13" t="s">
        <v>113</v>
      </c>
      <c r="V45" s="13" t="s">
        <v>113</v>
      </c>
      <c r="W45" s="13" t="s">
        <v>30</v>
      </c>
      <c r="X45" s="13" t="s">
        <v>114</v>
      </c>
      <c r="Y45" s="13" t="s">
        <v>114</v>
      </c>
      <c r="Z45" s="13" t="s">
        <v>114</v>
      </c>
      <c r="AA45" s="13" t="s">
        <v>114</v>
      </c>
      <c r="AB45" s="13" t="s">
        <v>113</v>
      </c>
      <c r="AC45" s="13" t="s">
        <v>114</v>
      </c>
      <c r="AD45" s="13" t="s">
        <v>114</v>
      </c>
      <c r="AE45" s="13" t="s">
        <v>113</v>
      </c>
      <c r="AF45" s="13" t="s">
        <v>113</v>
      </c>
    </row>
    <row r="46" spans="2:32" x14ac:dyDescent="0.2">
      <c r="B46" s="14" t="s">
        <v>607</v>
      </c>
      <c r="C46" s="12" t="s">
        <v>438</v>
      </c>
      <c r="D46" s="13" t="s">
        <v>439</v>
      </c>
      <c r="E46" s="13" t="s">
        <v>24</v>
      </c>
      <c r="F46" s="13" t="s">
        <v>22</v>
      </c>
      <c r="G46" s="13" t="s">
        <v>440</v>
      </c>
      <c r="H46" s="13" t="s">
        <v>240</v>
      </c>
      <c r="I46" s="13" t="s">
        <v>290</v>
      </c>
      <c r="J46" s="13" t="s">
        <v>53</v>
      </c>
      <c r="K46" s="13" t="s">
        <v>23</v>
      </c>
      <c r="L46" s="13" t="s">
        <v>54</v>
      </c>
      <c r="M46" s="13" t="s">
        <v>68</v>
      </c>
      <c r="N46" s="13" t="s">
        <v>452</v>
      </c>
      <c r="O46" s="13" t="s">
        <v>85</v>
      </c>
      <c r="P46" s="13" t="s">
        <v>43</v>
      </c>
      <c r="Q46" s="13" t="s">
        <v>453</v>
      </c>
      <c r="R46" s="13" t="s">
        <v>454</v>
      </c>
      <c r="S46" s="13" t="s">
        <v>263</v>
      </c>
      <c r="T46" s="13" t="s">
        <v>92</v>
      </c>
      <c r="U46" s="13" t="s">
        <v>77</v>
      </c>
      <c r="V46" s="13" t="s">
        <v>49</v>
      </c>
      <c r="W46" s="13" t="s">
        <v>455</v>
      </c>
      <c r="X46" s="13" t="s">
        <v>280</v>
      </c>
      <c r="Y46" s="13" t="s">
        <v>68</v>
      </c>
      <c r="Z46" s="13" t="s">
        <v>70</v>
      </c>
      <c r="AA46" s="13" t="s">
        <v>58</v>
      </c>
      <c r="AB46" s="13" t="s">
        <v>388</v>
      </c>
      <c r="AC46" s="13" t="s">
        <v>389</v>
      </c>
      <c r="AD46" s="13" t="s">
        <v>60</v>
      </c>
      <c r="AE46" s="13" t="s">
        <v>72</v>
      </c>
      <c r="AF46" s="13" t="s">
        <v>52</v>
      </c>
    </row>
    <row r="47" spans="2:32" x14ac:dyDescent="0.2">
      <c r="B47" s="14"/>
      <c r="C47" s="12"/>
      <c r="D47" s="13" t="s">
        <v>29</v>
      </c>
      <c r="E47" s="13" t="s">
        <v>31</v>
      </c>
      <c r="F47" s="13" t="s">
        <v>297</v>
      </c>
      <c r="G47" s="13" t="s">
        <v>292</v>
      </c>
      <c r="H47" s="13" t="s">
        <v>30</v>
      </c>
      <c r="I47" s="13" t="s">
        <v>184</v>
      </c>
      <c r="J47" s="13" t="s">
        <v>31</v>
      </c>
      <c r="K47" s="13" t="s">
        <v>30</v>
      </c>
      <c r="L47" s="13" t="s">
        <v>32</v>
      </c>
      <c r="M47" s="13" t="s">
        <v>30</v>
      </c>
      <c r="N47" s="13" t="s">
        <v>33</v>
      </c>
      <c r="O47" s="13" t="s">
        <v>33</v>
      </c>
      <c r="P47" s="13" t="s">
        <v>184</v>
      </c>
      <c r="Q47" s="13" t="s">
        <v>278</v>
      </c>
      <c r="R47" s="13" t="s">
        <v>295</v>
      </c>
      <c r="S47" s="13" t="s">
        <v>30</v>
      </c>
      <c r="T47" s="13" t="s">
        <v>30</v>
      </c>
      <c r="U47" s="13" t="s">
        <v>295</v>
      </c>
      <c r="V47" s="13" t="s">
        <v>186</v>
      </c>
      <c r="W47" s="13" t="s">
        <v>358</v>
      </c>
      <c r="X47" s="13" t="s">
        <v>184</v>
      </c>
      <c r="Y47" s="13" t="s">
        <v>184</v>
      </c>
      <c r="Z47" s="13" t="s">
        <v>26</v>
      </c>
      <c r="AA47" s="13" t="s">
        <v>31</v>
      </c>
      <c r="AB47" s="13" t="s">
        <v>25</v>
      </c>
      <c r="AC47" s="13" t="s">
        <v>115</v>
      </c>
      <c r="AD47" s="13" t="s">
        <v>34</v>
      </c>
      <c r="AE47" s="13" t="s">
        <v>32</v>
      </c>
      <c r="AF47" s="13" t="s">
        <v>34</v>
      </c>
    </row>
    <row r="48" spans="2:32" x14ac:dyDescent="0.2">
      <c r="B48" s="14" t="s">
        <v>181</v>
      </c>
      <c r="C48" s="12" t="s">
        <v>181</v>
      </c>
      <c r="D48" s="13" t="s">
        <v>441</v>
      </c>
      <c r="E48" s="13" t="s">
        <v>442</v>
      </c>
      <c r="F48" s="13" t="s">
        <v>443</v>
      </c>
      <c r="G48" s="13" t="s">
        <v>444</v>
      </c>
      <c r="H48" s="13" t="s">
        <v>445</v>
      </c>
      <c r="I48" s="13" t="s">
        <v>446</v>
      </c>
      <c r="J48" s="13" t="s">
        <v>447</v>
      </c>
      <c r="K48" s="13" t="s">
        <v>448</v>
      </c>
      <c r="L48" s="13" t="s">
        <v>449</v>
      </c>
      <c r="M48" s="13" t="s">
        <v>450</v>
      </c>
      <c r="N48" s="13" t="s">
        <v>456</v>
      </c>
      <c r="O48" s="13" t="s">
        <v>457</v>
      </c>
      <c r="P48" s="13" t="s">
        <v>458</v>
      </c>
      <c r="Q48" s="13" t="s">
        <v>459</v>
      </c>
      <c r="R48" s="13" t="s">
        <v>460</v>
      </c>
      <c r="S48" s="13" t="s">
        <v>461</v>
      </c>
      <c r="T48" s="13" t="s">
        <v>462</v>
      </c>
      <c r="U48" s="13" t="s">
        <v>463</v>
      </c>
      <c r="V48" s="13" t="s">
        <v>464</v>
      </c>
      <c r="W48" s="13" t="s">
        <v>465</v>
      </c>
      <c r="X48" s="13" t="s">
        <v>463</v>
      </c>
      <c r="Y48" s="13" t="s">
        <v>442</v>
      </c>
      <c r="Z48" s="13" t="s">
        <v>466</v>
      </c>
      <c r="AA48" s="13" t="s">
        <v>467</v>
      </c>
      <c r="AB48" s="13" t="s">
        <v>468</v>
      </c>
      <c r="AC48" s="13" t="s">
        <v>469</v>
      </c>
      <c r="AD48" s="13" t="s">
        <v>470</v>
      </c>
      <c r="AE48" s="13" t="s">
        <v>471</v>
      </c>
      <c r="AF48" s="13" t="s">
        <v>441</v>
      </c>
    </row>
    <row r="49" spans="2:32" x14ac:dyDescent="0.2">
      <c r="B49" s="14" t="s">
        <v>608</v>
      </c>
      <c r="C49" s="12" t="s">
        <v>606</v>
      </c>
      <c r="D49" s="13" t="s">
        <v>189</v>
      </c>
      <c r="E49" s="13" t="s">
        <v>63</v>
      </c>
      <c r="F49" s="13" t="s">
        <v>97</v>
      </c>
      <c r="G49" s="13" t="s">
        <v>35</v>
      </c>
      <c r="H49" s="13" t="s">
        <v>190</v>
      </c>
      <c r="I49" s="13" t="s">
        <v>97</v>
      </c>
      <c r="J49" s="13" t="s">
        <v>190</v>
      </c>
      <c r="K49" s="13" t="s">
        <v>38</v>
      </c>
      <c r="L49" s="13" t="s">
        <v>63</v>
      </c>
      <c r="M49" s="13" t="s">
        <v>63</v>
      </c>
      <c r="N49" s="13" t="s">
        <v>390</v>
      </c>
      <c r="O49" s="13" t="s">
        <v>561</v>
      </c>
      <c r="P49" s="13" t="s">
        <v>258</v>
      </c>
      <c r="Q49" s="13" t="s">
        <v>63</v>
      </c>
      <c r="R49" s="13" t="s">
        <v>386</v>
      </c>
      <c r="S49" s="13" t="s">
        <v>370</v>
      </c>
      <c r="T49" s="13" t="s">
        <v>415</v>
      </c>
      <c r="U49" s="13" t="s">
        <v>190</v>
      </c>
      <c r="V49" s="13" t="s">
        <v>35</v>
      </c>
      <c r="W49" s="13" t="s">
        <v>190</v>
      </c>
      <c r="X49" s="13" t="s">
        <v>63</v>
      </c>
      <c r="Y49" s="13" t="s">
        <v>63</v>
      </c>
      <c r="Z49" s="13" t="s">
        <v>63</v>
      </c>
      <c r="AA49" s="13" t="s">
        <v>63</v>
      </c>
      <c r="AB49" s="13" t="s">
        <v>415</v>
      </c>
      <c r="AC49" s="13" t="s">
        <v>72</v>
      </c>
      <c r="AD49" s="13" t="s">
        <v>51</v>
      </c>
      <c r="AE49" s="13" t="s">
        <v>190</v>
      </c>
      <c r="AF49" s="13" t="s">
        <v>38</v>
      </c>
    </row>
    <row r="50" spans="2:32" x14ac:dyDescent="0.2">
      <c r="B50" s="14" t="s">
        <v>182</v>
      </c>
      <c r="C50" s="12" t="s">
        <v>182</v>
      </c>
      <c r="D50" s="13" t="s">
        <v>372</v>
      </c>
      <c r="E50" s="13" t="s">
        <v>372</v>
      </c>
      <c r="F50" s="13" t="s">
        <v>372</v>
      </c>
      <c r="G50" s="13" t="s">
        <v>372</v>
      </c>
      <c r="H50" s="13" t="s">
        <v>372</v>
      </c>
      <c r="I50" s="13" t="s">
        <v>372</v>
      </c>
      <c r="J50" s="13" t="s">
        <v>372</v>
      </c>
      <c r="K50" s="13" t="s">
        <v>372</v>
      </c>
      <c r="L50" s="13" t="s">
        <v>372</v>
      </c>
      <c r="M50" s="13" t="s">
        <v>372</v>
      </c>
      <c r="N50" s="13" t="s">
        <v>372</v>
      </c>
      <c r="O50" s="13" t="s">
        <v>372</v>
      </c>
      <c r="P50" s="13" t="s">
        <v>372</v>
      </c>
      <c r="Q50" s="13" t="s">
        <v>372</v>
      </c>
      <c r="R50" s="13" t="s">
        <v>372</v>
      </c>
      <c r="S50" s="13" t="s">
        <v>372</v>
      </c>
      <c r="T50" s="13" t="s">
        <v>372</v>
      </c>
      <c r="U50" s="13" t="s">
        <v>372</v>
      </c>
      <c r="V50" s="13" t="s">
        <v>372</v>
      </c>
      <c r="W50" s="13" t="s">
        <v>372</v>
      </c>
      <c r="X50" s="13" t="s">
        <v>372</v>
      </c>
      <c r="Y50" s="13" t="s">
        <v>372</v>
      </c>
      <c r="Z50" s="13" t="s">
        <v>372</v>
      </c>
      <c r="AA50" s="13" t="s">
        <v>372</v>
      </c>
      <c r="AB50" s="13" t="s">
        <v>372</v>
      </c>
      <c r="AC50" s="13" t="s">
        <v>372</v>
      </c>
      <c r="AD50" s="13" t="s">
        <v>372</v>
      </c>
      <c r="AE50" s="13" t="s">
        <v>372</v>
      </c>
      <c r="AF50" s="13" t="s">
        <v>372</v>
      </c>
    </row>
    <row r="55" spans="2:32" ht="18" x14ac:dyDescent="0.25">
      <c r="B55" s="9" t="s">
        <v>618</v>
      </c>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2:32" ht="15" x14ac:dyDescent="0.25">
      <c r="B56" s="6"/>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2:32" ht="51" x14ac:dyDescent="0.2">
      <c r="B57" s="10" t="s">
        <v>616</v>
      </c>
      <c r="C57" s="10"/>
      <c r="D57" s="10" t="s">
        <v>210</v>
      </c>
      <c r="E57" s="10" t="s">
        <v>211</v>
      </c>
      <c r="F57" s="10" t="s">
        <v>622</v>
      </c>
      <c r="G57" s="10" t="s">
        <v>212</v>
      </c>
      <c r="H57" s="10" t="s">
        <v>213</v>
      </c>
      <c r="I57" s="10" t="s">
        <v>214</v>
      </c>
      <c r="J57" s="10" t="s">
        <v>215</v>
      </c>
      <c r="K57" s="10" t="s">
        <v>216</v>
      </c>
      <c r="L57" s="10" t="s">
        <v>217</v>
      </c>
      <c r="M57" s="10" t="s">
        <v>218</v>
      </c>
      <c r="N57" s="10" t="s">
        <v>219</v>
      </c>
      <c r="O57" s="10" t="s">
        <v>624</v>
      </c>
      <c r="P57" s="10" t="s">
        <v>625</v>
      </c>
      <c r="Q57" s="10" t="s">
        <v>220</v>
      </c>
      <c r="R57" s="10" t="s">
        <v>221</v>
      </c>
      <c r="S57" s="10" t="s">
        <v>222</v>
      </c>
      <c r="T57" s="10" t="s">
        <v>223</v>
      </c>
      <c r="U57" s="10" t="s">
        <v>224</v>
      </c>
      <c r="V57" s="10" t="s">
        <v>225</v>
      </c>
      <c r="W57" s="10" t="s">
        <v>226</v>
      </c>
      <c r="X57" s="10" t="s">
        <v>227</v>
      </c>
      <c r="Y57" s="10" t="s">
        <v>228</v>
      </c>
      <c r="Z57" s="10" t="s">
        <v>229</v>
      </c>
      <c r="AA57" s="10" t="s">
        <v>230</v>
      </c>
      <c r="AB57" s="10" t="s">
        <v>231</v>
      </c>
      <c r="AC57" s="10" t="s">
        <v>232</v>
      </c>
      <c r="AD57" s="10" t="s">
        <v>233</v>
      </c>
      <c r="AE57" s="10" t="s">
        <v>234</v>
      </c>
      <c r="AF57" s="10" t="s">
        <v>235</v>
      </c>
    </row>
    <row r="58" spans="2:32" x14ac:dyDescent="0.2">
      <c r="B58" s="11" t="str">
        <f>B8</f>
        <v>YPLL</v>
      </c>
      <c r="C58" s="11"/>
      <c r="D58" s="15">
        <f t="shared" ref="D58:AF58" si="0">MIN(CONCATENATE(MID(D8,1,1),"1")*IFERROR(IF(FIND("*",D8),1,0),0),1)</f>
        <v>1</v>
      </c>
      <c r="E58" s="15">
        <f t="shared" si="0"/>
        <v>0</v>
      </c>
      <c r="F58" s="15">
        <f t="shared" si="0"/>
        <v>-1</v>
      </c>
      <c r="G58" s="15">
        <f t="shared" si="0"/>
        <v>-1</v>
      </c>
      <c r="H58" s="15">
        <f t="shared" si="0"/>
        <v>-1</v>
      </c>
      <c r="I58" s="15">
        <f t="shared" si="0"/>
        <v>1</v>
      </c>
      <c r="J58" s="15">
        <f t="shared" si="0"/>
        <v>0</v>
      </c>
      <c r="K58" s="15">
        <f t="shared" si="0"/>
        <v>1</v>
      </c>
      <c r="L58" s="15">
        <f t="shared" si="0"/>
        <v>0</v>
      </c>
      <c r="M58" s="15">
        <f t="shared" si="0"/>
        <v>1</v>
      </c>
      <c r="N58" s="15">
        <f t="shared" si="0"/>
        <v>-1</v>
      </c>
      <c r="O58" s="15">
        <f t="shared" si="0"/>
        <v>-1</v>
      </c>
      <c r="P58" s="15">
        <f t="shared" si="0"/>
        <v>-1</v>
      </c>
      <c r="Q58" s="15">
        <f t="shared" si="0"/>
        <v>1</v>
      </c>
      <c r="R58" s="15">
        <f t="shared" si="0"/>
        <v>1</v>
      </c>
      <c r="S58" s="15">
        <f t="shared" si="0"/>
        <v>-1</v>
      </c>
      <c r="T58" s="15">
        <f t="shared" si="0"/>
        <v>-1</v>
      </c>
      <c r="U58" s="15">
        <f t="shared" si="0"/>
        <v>0</v>
      </c>
      <c r="V58" s="15">
        <f t="shared" si="0"/>
        <v>1</v>
      </c>
      <c r="W58" s="15">
        <f t="shared" si="0"/>
        <v>0</v>
      </c>
      <c r="X58" s="15">
        <f t="shared" si="0"/>
        <v>1</v>
      </c>
      <c r="Y58" s="15">
        <f t="shared" si="0"/>
        <v>1</v>
      </c>
      <c r="Z58" s="15">
        <f t="shared" si="0"/>
        <v>1</v>
      </c>
      <c r="AA58" s="15">
        <f t="shared" si="0"/>
        <v>0</v>
      </c>
      <c r="AB58" s="15">
        <f t="shared" si="0"/>
        <v>-1</v>
      </c>
      <c r="AC58" s="15">
        <f t="shared" si="0"/>
        <v>-1</v>
      </c>
      <c r="AD58" s="15">
        <f t="shared" si="0"/>
        <v>1</v>
      </c>
      <c r="AE58" s="15">
        <f t="shared" si="0"/>
        <v>-1</v>
      </c>
      <c r="AF58" s="15">
        <f t="shared" si="0"/>
        <v>-1</v>
      </c>
    </row>
    <row r="59" spans="2:32" x14ac:dyDescent="0.2">
      <c r="B59" s="11" t="str">
        <f>B10</f>
        <v>Stroke Mort</v>
      </c>
      <c r="C59" s="11"/>
      <c r="D59" s="15">
        <f t="shared" ref="D59:AF59" si="1">MIN(CONCATENATE(MID(D10,1,1),"1")*IFERROR(IF(FIND("*",D10),1,0),0),1)</f>
        <v>1</v>
      </c>
      <c r="E59" s="15">
        <f t="shared" si="1"/>
        <v>0</v>
      </c>
      <c r="F59" s="15">
        <f t="shared" si="1"/>
        <v>-1</v>
      </c>
      <c r="G59" s="15">
        <f t="shared" si="1"/>
        <v>-1</v>
      </c>
      <c r="H59" s="15">
        <f t="shared" si="1"/>
        <v>0</v>
      </c>
      <c r="I59" s="15">
        <f t="shared" si="1"/>
        <v>1</v>
      </c>
      <c r="J59" s="15">
        <f t="shared" si="1"/>
        <v>0</v>
      </c>
      <c r="K59" s="15">
        <f t="shared" si="1"/>
        <v>1</v>
      </c>
      <c r="L59" s="15">
        <f t="shared" si="1"/>
        <v>0</v>
      </c>
      <c r="M59" s="15">
        <f t="shared" si="1"/>
        <v>1</v>
      </c>
      <c r="N59" s="15">
        <f t="shared" si="1"/>
        <v>-1</v>
      </c>
      <c r="O59" s="15">
        <f t="shared" si="1"/>
        <v>-1</v>
      </c>
      <c r="P59" s="15">
        <f t="shared" si="1"/>
        <v>-1</v>
      </c>
      <c r="Q59" s="15">
        <f t="shared" si="1"/>
        <v>1</v>
      </c>
      <c r="R59" s="15">
        <f t="shared" si="1"/>
        <v>1</v>
      </c>
      <c r="S59" s="15">
        <f t="shared" si="1"/>
        <v>-1</v>
      </c>
      <c r="T59" s="15">
        <f t="shared" si="1"/>
        <v>-1</v>
      </c>
      <c r="U59" s="15">
        <f t="shared" si="1"/>
        <v>-1</v>
      </c>
      <c r="V59" s="15">
        <f t="shared" si="1"/>
        <v>1</v>
      </c>
      <c r="W59" s="15">
        <f t="shared" si="1"/>
        <v>0</v>
      </c>
      <c r="X59" s="15">
        <f t="shared" si="1"/>
        <v>1</v>
      </c>
      <c r="Y59" s="15">
        <f t="shared" si="1"/>
        <v>0</v>
      </c>
      <c r="Z59" s="15">
        <f t="shared" si="1"/>
        <v>1</v>
      </c>
      <c r="AA59" s="15">
        <f t="shared" si="1"/>
        <v>0</v>
      </c>
      <c r="AB59" s="15">
        <f t="shared" si="1"/>
        <v>-1</v>
      </c>
      <c r="AC59" s="15">
        <f t="shared" si="1"/>
        <v>-1</v>
      </c>
      <c r="AD59" s="15">
        <f t="shared" si="1"/>
        <v>1</v>
      </c>
      <c r="AE59" s="15">
        <f t="shared" si="1"/>
        <v>0</v>
      </c>
      <c r="AF59" s="15">
        <f t="shared" si="1"/>
        <v>-1</v>
      </c>
    </row>
    <row r="60" spans="2:32" x14ac:dyDescent="0.2">
      <c r="B60" s="11" t="str">
        <f>B12</f>
        <v>Cancer Mort</v>
      </c>
      <c r="C60" s="11"/>
      <c r="D60" s="15">
        <f t="shared" ref="D60:AF60" si="2">MIN(CONCATENATE(MID(D12,1,1),"1")*IFERROR(IF(FIND("*",D12),1,0),0),1)</f>
        <v>1</v>
      </c>
      <c r="E60" s="15">
        <f t="shared" si="2"/>
        <v>0</v>
      </c>
      <c r="F60" s="15">
        <f t="shared" si="2"/>
        <v>-1</v>
      </c>
      <c r="G60" s="15">
        <f t="shared" si="2"/>
        <v>-1</v>
      </c>
      <c r="H60" s="15">
        <f t="shared" si="2"/>
        <v>-1</v>
      </c>
      <c r="I60" s="15">
        <f t="shared" si="2"/>
        <v>1</v>
      </c>
      <c r="J60" s="15">
        <f t="shared" si="2"/>
        <v>0</v>
      </c>
      <c r="K60" s="15">
        <f t="shared" si="2"/>
        <v>1</v>
      </c>
      <c r="L60" s="15">
        <f t="shared" si="2"/>
        <v>0</v>
      </c>
      <c r="M60" s="15">
        <f t="shared" si="2"/>
        <v>1</v>
      </c>
      <c r="N60" s="15">
        <f t="shared" si="2"/>
        <v>-1</v>
      </c>
      <c r="O60" s="15">
        <f t="shared" si="2"/>
        <v>-1</v>
      </c>
      <c r="P60" s="15">
        <f t="shared" si="2"/>
        <v>0</v>
      </c>
      <c r="Q60" s="15">
        <f t="shared" si="2"/>
        <v>1</v>
      </c>
      <c r="R60" s="15">
        <f t="shared" si="2"/>
        <v>1</v>
      </c>
      <c r="S60" s="15">
        <f t="shared" si="2"/>
        <v>-1</v>
      </c>
      <c r="T60" s="15">
        <f t="shared" si="2"/>
        <v>-1</v>
      </c>
      <c r="U60" s="15">
        <f t="shared" si="2"/>
        <v>-1</v>
      </c>
      <c r="V60" s="15">
        <f t="shared" si="2"/>
        <v>1</v>
      </c>
      <c r="W60" s="15">
        <f t="shared" si="2"/>
        <v>-1</v>
      </c>
      <c r="X60" s="15">
        <f t="shared" si="2"/>
        <v>0</v>
      </c>
      <c r="Y60" s="15">
        <f t="shared" si="2"/>
        <v>1</v>
      </c>
      <c r="Z60" s="15">
        <f t="shared" si="2"/>
        <v>0</v>
      </c>
      <c r="AA60" s="15">
        <f t="shared" si="2"/>
        <v>0</v>
      </c>
      <c r="AB60" s="15">
        <f t="shared" si="2"/>
        <v>-1</v>
      </c>
      <c r="AC60" s="15">
        <f t="shared" si="2"/>
        <v>-1</v>
      </c>
      <c r="AD60" s="15">
        <f t="shared" si="2"/>
        <v>1</v>
      </c>
      <c r="AE60" s="15">
        <f t="shared" si="2"/>
        <v>-1</v>
      </c>
      <c r="AF60" s="15">
        <f t="shared" si="2"/>
        <v>0</v>
      </c>
    </row>
    <row r="61" spans="2:32" x14ac:dyDescent="0.2">
      <c r="B61" s="11" t="str">
        <f>B14</f>
        <v>Injury Mort</v>
      </c>
      <c r="C61" s="11"/>
      <c r="D61" s="15">
        <f t="shared" ref="D61:AF61" si="3">MIN(CONCATENATE(MID(D14,1,1),"1")*IFERROR(IF(FIND("*",D14),1,0),0),1)</f>
        <v>1</v>
      </c>
      <c r="E61" s="15">
        <f t="shared" si="3"/>
        <v>0</v>
      </c>
      <c r="F61" s="15">
        <f t="shared" si="3"/>
        <v>-1</v>
      </c>
      <c r="G61" s="15">
        <f t="shared" si="3"/>
        <v>-1</v>
      </c>
      <c r="H61" s="15">
        <f t="shared" si="3"/>
        <v>-1</v>
      </c>
      <c r="I61" s="15">
        <f t="shared" si="3"/>
        <v>1</v>
      </c>
      <c r="J61" s="15">
        <f t="shared" si="3"/>
        <v>1</v>
      </c>
      <c r="K61" s="15">
        <f t="shared" si="3"/>
        <v>1</v>
      </c>
      <c r="L61" s="15">
        <f t="shared" si="3"/>
        <v>0</v>
      </c>
      <c r="M61" s="15">
        <f t="shared" si="3"/>
        <v>1</v>
      </c>
      <c r="N61" s="15">
        <f t="shared" si="3"/>
        <v>-1</v>
      </c>
      <c r="O61" s="15">
        <f t="shared" si="3"/>
        <v>-1</v>
      </c>
      <c r="P61" s="15">
        <f t="shared" si="3"/>
        <v>1</v>
      </c>
      <c r="Q61" s="15">
        <f t="shared" si="3"/>
        <v>1</v>
      </c>
      <c r="R61" s="15">
        <f t="shared" si="3"/>
        <v>1</v>
      </c>
      <c r="S61" s="15">
        <f t="shared" si="3"/>
        <v>-1</v>
      </c>
      <c r="T61" s="15">
        <f t="shared" si="3"/>
        <v>-1</v>
      </c>
      <c r="U61" s="15">
        <f t="shared" si="3"/>
        <v>-1</v>
      </c>
      <c r="V61" s="15">
        <f t="shared" si="3"/>
        <v>1</v>
      </c>
      <c r="W61" s="15">
        <f t="shared" si="3"/>
        <v>-1</v>
      </c>
      <c r="X61" s="15">
        <f t="shared" si="3"/>
        <v>1</v>
      </c>
      <c r="Y61" s="15">
        <f t="shared" si="3"/>
        <v>1</v>
      </c>
      <c r="Z61" s="15">
        <f t="shared" si="3"/>
        <v>1</v>
      </c>
      <c r="AA61" s="15">
        <f t="shared" si="3"/>
        <v>0</v>
      </c>
      <c r="AB61" s="15">
        <f t="shared" si="3"/>
        <v>-1</v>
      </c>
      <c r="AC61" s="15">
        <f t="shared" si="3"/>
        <v>-1</v>
      </c>
      <c r="AD61" s="15">
        <f t="shared" si="3"/>
        <v>1</v>
      </c>
      <c r="AE61" s="15">
        <f t="shared" si="3"/>
        <v>-1</v>
      </c>
      <c r="AF61" s="15">
        <f t="shared" si="3"/>
        <v>-1</v>
      </c>
    </row>
    <row r="62" spans="2:32" x14ac:dyDescent="0.2">
      <c r="B62" s="11" t="str">
        <f>B16</f>
        <v>COPD Mort</v>
      </c>
      <c r="C62" s="11"/>
      <c r="D62" s="15">
        <f t="shared" ref="D62:AF62" si="4">MIN(CONCATENATE(MID(D16,1,1),"1")*IFERROR(IF(FIND("*",D16),1,0),0),1)</f>
        <v>1</v>
      </c>
      <c r="E62" s="15">
        <f t="shared" si="4"/>
        <v>0</v>
      </c>
      <c r="F62" s="15">
        <f t="shared" si="4"/>
        <v>-1</v>
      </c>
      <c r="G62" s="15">
        <f t="shared" si="4"/>
        <v>-1</v>
      </c>
      <c r="H62" s="15">
        <f t="shared" si="4"/>
        <v>-1</v>
      </c>
      <c r="I62" s="15">
        <f t="shared" si="4"/>
        <v>1</v>
      </c>
      <c r="J62" s="15">
        <f t="shared" si="4"/>
        <v>1</v>
      </c>
      <c r="K62" s="15">
        <f t="shared" si="4"/>
        <v>1</v>
      </c>
      <c r="L62" s="15">
        <f t="shared" si="4"/>
        <v>1</v>
      </c>
      <c r="M62" s="15">
        <f t="shared" si="4"/>
        <v>0</v>
      </c>
      <c r="N62" s="15">
        <f t="shared" si="4"/>
        <v>-1</v>
      </c>
      <c r="O62" s="15">
        <f t="shared" si="4"/>
        <v>-1</v>
      </c>
      <c r="P62" s="15">
        <f t="shared" si="4"/>
        <v>1</v>
      </c>
      <c r="Q62" s="15">
        <f t="shared" si="4"/>
        <v>0</v>
      </c>
      <c r="R62" s="15">
        <f t="shared" si="4"/>
        <v>1</v>
      </c>
      <c r="S62" s="15">
        <f t="shared" si="4"/>
        <v>-1</v>
      </c>
      <c r="T62" s="15">
        <f t="shared" si="4"/>
        <v>-1</v>
      </c>
      <c r="U62" s="15">
        <f t="shared" si="4"/>
        <v>-1</v>
      </c>
      <c r="V62" s="15">
        <f t="shared" si="4"/>
        <v>1</v>
      </c>
      <c r="W62" s="15">
        <f t="shared" si="4"/>
        <v>0</v>
      </c>
      <c r="X62" s="15">
        <f t="shared" si="4"/>
        <v>0</v>
      </c>
      <c r="Y62" s="15">
        <f t="shared" si="4"/>
        <v>1</v>
      </c>
      <c r="Z62" s="15">
        <f t="shared" si="4"/>
        <v>0</v>
      </c>
      <c r="AA62" s="15">
        <f t="shared" si="4"/>
        <v>0</v>
      </c>
      <c r="AB62" s="15">
        <f t="shared" si="4"/>
        <v>-1</v>
      </c>
      <c r="AC62" s="15">
        <f t="shared" si="4"/>
        <v>-1</v>
      </c>
      <c r="AD62" s="15">
        <f t="shared" si="4"/>
        <v>1</v>
      </c>
      <c r="AE62" s="15">
        <f t="shared" si="4"/>
        <v>-1</v>
      </c>
      <c r="AF62" s="15">
        <f t="shared" si="4"/>
        <v>-1</v>
      </c>
    </row>
    <row r="63" spans="2:32" x14ac:dyDescent="0.2">
      <c r="B63" s="11" t="str">
        <f>B18</f>
        <v>Heart Mort</v>
      </c>
      <c r="C63" s="11"/>
      <c r="D63" s="15">
        <f t="shared" ref="D63:AF63" si="5">MIN(CONCATENATE(MID(D18,1,1),"1")*IFERROR(IF(FIND("*",D18),1,0),0),1)</f>
        <v>1</v>
      </c>
      <c r="E63" s="15">
        <f t="shared" si="5"/>
        <v>0</v>
      </c>
      <c r="F63" s="15">
        <f t="shared" si="5"/>
        <v>-1</v>
      </c>
      <c r="G63" s="15">
        <f t="shared" si="5"/>
        <v>-1</v>
      </c>
      <c r="H63" s="15">
        <f t="shared" si="5"/>
        <v>-1</v>
      </c>
      <c r="I63" s="15">
        <f t="shared" si="5"/>
        <v>1</v>
      </c>
      <c r="J63" s="15">
        <f t="shared" si="5"/>
        <v>0</v>
      </c>
      <c r="K63" s="15">
        <f t="shared" si="5"/>
        <v>1</v>
      </c>
      <c r="L63" s="15">
        <f t="shared" si="5"/>
        <v>0</v>
      </c>
      <c r="M63" s="15">
        <f t="shared" si="5"/>
        <v>1</v>
      </c>
      <c r="N63" s="15">
        <f t="shared" si="5"/>
        <v>-1</v>
      </c>
      <c r="O63" s="15">
        <f t="shared" si="5"/>
        <v>-1</v>
      </c>
      <c r="P63" s="15">
        <f t="shared" si="5"/>
        <v>-1</v>
      </c>
      <c r="Q63" s="15">
        <f t="shared" si="5"/>
        <v>1</v>
      </c>
      <c r="R63" s="15">
        <f t="shared" si="5"/>
        <v>1</v>
      </c>
      <c r="S63" s="15">
        <f t="shared" si="5"/>
        <v>-1</v>
      </c>
      <c r="T63" s="15">
        <f t="shared" si="5"/>
        <v>-1</v>
      </c>
      <c r="U63" s="15">
        <f t="shared" si="5"/>
        <v>0</v>
      </c>
      <c r="V63" s="15">
        <f t="shared" si="5"/>
        <v>1</v>
      </c>
      <c r="W63" s="15">
        <f t="shared" si="5"/>
        <v>0</v>
      </c>
      <c r="X63" s="15">
        <f t="shared" si="5"/>
        <v>1</v>
      </c>
      <c r="Y63" s="15">
        <f t="shared" si="5"/>
        <v>1</v>
      </c>
      <c r="Z63" s="15">
        <f t="shared" si="5"/>
        <v>1</v>
      </c>
      <c r="AA63" s="15">
        <f t="shared" si="5"/>
        <v>0</v>
      </c>
      <c r="AB63" s="15">
        <f t="shared" si="5"/>
        <v>-1</v>
      </c>
      <c r="AC63" s="15">
        <f t="shared" si="5"/>
        <v>-1</v>
      </c>
      <c r="AD63" s="15">
        <f t="shared" si="5"/>
        <v>1</v>
      </c>
      <c r="AE63" s="15">
        <f t="shared" si="5"/>
        <v>-1</v>
      </c>
      <c r="AF63" s="15">
        <f t="shared" si="5"/>
        <v>0</v>
      </c>
    </row>
    <row r="64" spans="2:32" x14ac:dyDescent="0.2">
      <c r="B64" s="11" t="str">
        <f>B20</f>
        <v>Phys Bad Days</v>
      </c>
      <c r="C64" s="11"/>
      <c r="D64" s="15">
        <f t="shared" ref="D64:AF64" si="6">MIN(CONCATENATE(MID(D20,1,1),"1")*IFERROR(IF(FIND("*",D20),1,0),0),1)</f>
        <v>1</v>
      </c>
      <c r="E64" s="15">
        <f t="shared" si="6"/>
        <v>0</v>
      </c>
      <c r="F64" s="15">
        <f t="shared" si="6"/>
        <v>-1</v>
      </c>
      <c r="G64" s="15">
        <f t="shared" si="6"/>
        <v>-1</v>
      </c>
      <c r="H64" s="15">
        <f t="shared" si="6"/>
        <v>-1</v>
      </c>
      <c r="I64" s="15">
        <f t="shared" si="6"/>
        <v>1</v>
      </c>
      <c r="J64" s="15">
        <f t="shared" si="6"/>
        <v>1</v>
      </c>
      <c r="K64" s="15">
        <f t="shared" si="6"/>
        <v>1</v>
      </c>
      <c r="L64" s="15">
        <f t="shared" si="6"/>
        <v>0</v>
      </c>
      <c r="M64" s="15">
        <f t="shared" si="6"/>
        <v>1</v>
      </c>
      <c r="N64" s="15">
        <f t="shared" si="6"/>
        <v>-1</v>
      </c>
      <c r="O64" s="15">
        <f t="shared" si="6"/>
        <v>-1</v>
      </c>
      <c r="P64" s="15">
        <f t="shared" si="6"/>
        <v>-1</v>
      </c>
      <c r="Q64" s="15">
        <f t="shared" si="6"/>
        <v>1</v>
      </c>
      <c r="R64" s="15">
        <f t="shared" si="6"/>
        <v>1</v>
      </c>
      <c r="S64" s="15">
        <f t="shared" si="6"/>
        <v>-1</v>
      </c>
      <c r="T64" s="15">
        <f t="shared" si="6"/>
        <v>-1</v>
      </c>
      <c r="U64" s="15">
        <f t="shared" si="6"/>
        <v>-1</v>
      </c>
      <c r="V64" s="15">
        <f t="shared" si="6"/>
        <v>1</v>
      </c>
      <c r="W64" s="15">
        <f t="shared" si="6"/>
        <v>-1</v>
      </c>
      <c r="X64" s="15">
        <f t="shared" si="6"/>
        <v>1</v>
      </c>
      <c r="Y64" s="15">
        <f t="shared" si="6"/>
        <v>1</v>
      </c>
      <c r="Z64" s="15">
        <f t="shared" si="6"/>
        <v>1</v>
      </c>
      <c r="AA64" s="15">
        <f t="shared" si="6"/>
        <v>0</v>
      </c>
      <c r="AB64" s="15">
        <f t="shared" si="6"/>
        <v>-1</v>
      </c>
      <c r="AC64" s="15">
        <f t="shared" si="6"/>
        <v>-1</v>
      </c>
      <c r="AD64" s="15">
        <f t="shared" si="6"/>
        <v>1</v>
      </c>
      <c r="AE64" s="15">
        <f t="shared" si="6"/>
        <v>-1</v>
      </c>
      <c r="AF64" s="15">
        <f t="shared" si="6"/>
        <v>-1</v>
      </c>
    </row>
    <row r="65" spans="2:32" x14ac:dyDescent="0.2">
      <c r="B65" s="11" t="str">
        <f>B22</f>
        <v>Ment Bad Days</v>
      </c>
      <c r="C65" s="11"/>
      <c r="D65" s="15">
        <f t="shared" ref="D65:AF65" si="7">MIN(CONCATENATE(MID(D22,1,1),"1")*IFERROR(IF(FIND("*",D22),1,0),0),1)</f>
        <v>1</v>
      </c>
      <c r="E65" s="15">
        <f t="shared" si="7"/>
        <v>0</v>
      </c>
      <c r="F65" s="15">
        <f t="shared" si="7"/>
        <v>-1</v>
      </c>
      <c r="G65" s="15">
        <f t="shared" si="7"/>
        <v>-1</v>
      </c>
      <c r="H65" s="15">
        <f t="shared" si="7"/>
        <v>-1</v>
      </c>
      <c r="I65" s="15">
        <f t="shared" si="7"/>
        <v>1</v>
      </c>
      <c r="J65" s="15">
        <f t="shared" si="7"/>
        <v>1</v>
      </c>
      <c r="K65" s="15">
        <f t="shared" si="7"/>
        <v>1</v>
      </c>
      <c r="L65" s="15">
        <f t="shared" si="7"/>
        <v>0</v>
      </c>
      <c r="M65" s="15">
        <f t="shared" si="7"/>
        <v>0</v>
      </c>
      <c r="N65" s="15">
        <f t="shared" si="7"/>
        <v>-1</v>
      </c>
      <c r="O65" s="15">
        <f t="shared" si="7"/>
        <v>-1</v>
      </c>
      <c r="P65" s="15">
        <f t="shared" si="7"/>
        <v>-1</v>
      </c>
      <c r="Q65" s="15">
        <f t="shared" si="7"/>
        <v>1</v>
      </c>
      <c r="R65" s="15">
        <f t="shared" si="7"/>
        <v>1</v>
      </c>
      <c r="S65" s="15">
        <f t="shared" si="7"/>
        <v>-1</v>
      </c>
      <c r="T65" s="15">
        <f t="shared" si="7"/>
        <v>-1</v>
      </c>
      <c r="U65" s="15">
        <f t="shared" si="7"/>
        <v>-1</v>
      </c>
      <c r="V65" s="15">
        <f t="shared" si="7"/>
        <v>1</v>
      </c>
      <c r="W65" s="15">
        <f t="shared" si="7"/>
        <v>-1</v>
      </c>
      <c r="X65" s="15">
        <f t="shared" si="7"/>
        <v>1</v>
      </c>
      <c r="Y65" s="15">
        <f t="shared" si="7"/>
        <v>1</v>
      </c>
      <c r="Z65" s="15">
        <f t="shared" si="7"/>
        <v>1</v>
      </c>
      <c r="AA65" s="15">
        <f t="shared" si="7"/>
        <v>0</v>
      </c>
      <c r="AB65" s="15">
        <f t="shared" si="7"/>
        <v>-1</v>
      </c>
      <c r="AC65" s="15">
        <f t="shared" si="7"/>
        <v>-1</v>
      </c>
      <c r="AD65" s="15">
        <f t="shared" si="7"/>
        <v>1</v>
      </c>
      <c r="AE65" s="15">
        <f t="shared" si="7"/>
        <v>-1</v>
      </c>
      <c r="AF65" s="15">
        <f t="shared" si="7"/>
        <v>-1</v>
      </c>
    </row>
    <row r="66" spans="2:32" x14ac:dyDescent="0.2">
      <c r="B66" s="11" t="str">
        <f>B24</f>
        <v>Suicide</v>
      </c>
      <c r="C66" s="11"/>
      <c r="D66" s="15">
        <f t="shared" ref="D66:AF66" si="8">MIN(CONCATENATE(MID(D24,1,1),"1")*IFERROR(IF(FIND("*",D24),1,0),0),1)</f>
        <v>0</v>
      </c>
      <c r="E66" s="15">
        <f t="shared" si="8"/>
        <v>0</v>
      </c>
      <c r="F66" s="15">
        <f t="shared" si="8"/>
        <v>1</v>
      </c>
      <c r="G66" s="15">
        <f t="shared" si="8"/>
        <v>-1</v>
      </c>
      <c r="H66" s="15">
        <f t="shared" si="8"/>
        <v>0</v>
      </c>
      <c r="I66" s="15">
        <f t="shared" si="8"/>
        <v>0</v>
      </c>
      <c r="J66" s="15">
        <f t="shared" si="8"/>
        <v>0</v>
      </c>
      <c r="K66" s="15">
        <f t="shared" si="8"/>
        <v>0</v>
      </c>
      <c r="L66" s="15">
        <f t="shared" si="8"/>
        <v>1</v>
      </c>
      <c r="M66" s="15">
        <f t="shared" si="8"/>
        <v>0</v>
      </c>
      <c r="N66" s="15">
        <f t="shared" si="8"/>
        <v>-1</v>
      </c>
      <c r="O66" s="15">
        <f t="shared" si="8"/>
        <v>-1</v>
      </c>
      <c r="P66" s="15">
        <f t="shared" si="8"/>
        <v>1</v>
      </c>
      <c r="Q66" s="15">
        <f t="shared" si="8"/>
        <v>0</v>
      </c>
      <c r="R66" s="15">
        <f t="shared" si="8"/>
        <v>0</v>
      </c>
      <c r="S66" s="15">
        <f t="shared" si="8"/>
        <v>-1</v>
      </c>
      <c r="T66" s="15">
        <f t="shared" si="8"/>
        <v>-1</v>
      </c>
      <c r="U66" s="15">
        <f t="shared" si="8"/>
        <v>0</v>
      </c>
      <c r="V66" s="15">
        <f t="shared" si="8"/>
        <v>1</v>
      </c>
      <c r="W66" s="15">
        <f t="shared" si="8"/>
        <v>-1</v>
      </c>
      <c r="X66" s="15">
        <f t="shared" si="8"/>
        <v>0</v>
      </c>
      <c r="Y66" s="15">
        <f t="shared" si="8"/>
        <v>1</v>
      </c>
      <c r="Z66" s="15">
        <f t="shared" si="8"/>
        <v>1</v>
      </c>
      <c r="AA66" s="15">
        <f t="shared" si="8"/>
        <v>0</v>
      </c>
      <c r="AB66" s="15">
        <f t="shared" si="8"/>
        <v>0</v>
      </c>
      <c r="AC66" s="15">
        <f t="shared" si="8"/>
        <v>0</v>
      </c>
      <c r="AD66" s="15">
        <f t="shared" si="8"/>
        <v>1</v>
      </c>
      <c r="AE66" s="15">
        <f t="shared" si="8"/>
        <v>0</v>
      </c>
      <c r="AF66" s="15">
        <f t="shared" si="8"/>
        <v>-1</v>
      </c>
    </row>
    <row r="67" spans="2:32" x14ac:dyDescent="0.2">
      <c r="B67" s="11" t="str">
        <f>B26</f>
        <v>Depression</v>
      </c>
      <c r="C67" s="11"/>
      <c r="D67" s="15">
        <f t="shared" ref="D67:AF67" si="9">MIN(CONCATENATE(MID(D26,1,1),"1")*IFERROR(IF(FIND("*",D26),1,0),0),1)</f>
        <v>1</v>
      </c>
      <c r="E67" s="15">
        <f t="shared" si="9"/>
        <v>0</v>
      </c>
      <c r="F67" s="15">
        <f t="shared" si="9"/>
        <v>0</v>
      </c>
      <c r="G67" s="15">
        <f t="shared" si="9"/>
        <v>-1</v>
      </c>
      <c r="H67" s="15">
        <f t="shared" si="9"/>
        <v>0</v>
      </c>
      <c r="I67" s="15">
        <f t="shared" si="9"/>
        <v>1</v>
      </c>
      <c r="J67" s="15">
        <f t="shared" si="9"/>
        <v>1</v>
      </c>
      <c r="K67" s="15">
        <f t="shared" si="9"/>
        <v>0</v>
      </c>
      <c r="L67" s="15">
        <f t="shared" si="9"/>
        <v>1</v>
      </c>
      <c r="M67" s="15">
        <f t="shared" si="9"/>
        <v>0</v>
      </c>
      <c r="N67" s="15">
        <f t="shared" si="9"/>
        <v>-1</v>
      </c>
      <c r="O67" s="15">
        <f t="shared" si="9"/>
        <v>-1</v>
      </c>
      <c r="P67" s="15">
        <f t="shared" si="9"/>
        <v>1</v>
      </c>
      <c r="Q67" s="15">
        <f t="shared" si="9"/>
        <v>-1</v>
      </c>
      <c r="R67" s="15">
        <f t="shared" si="9"/>
        <v>1</v>
      </c>
      <c r="S67" s="15">
        <f t="shared" si="9"/>
        <v>-1</v>
      </c>
      <c r="T67" s="15">
        <f t="shared" si="9"/>
        <v>-1</v>
      </c>
      <c r="U67" s="15">
        <f t="shared" si="9"/>
        <v>-1</v>
      </c>
      <c r="V67" s="15">
        <f t="shared" si="9"/>
        <v>1</v>
      </c>
      <c r="W67" s="15">
        <f t="shared" si="9"/>
        <v>-1</v>
      </c>
      <c r="X67" s="15">
        <f t="shared" si="9"/>
        <v>0</v>
      </c>
      <c r="Y67" s="15">
        <f t="shared" si="9"/>
        <v>0</v>
      </c>
      <c r="Z67" s="15">
        <f t="shared" si="9"/>
        <v>0</v>
      </c>
      <c r="AA67" s="15">
        <f t="shared" si="9"/>
        <v>0</v>
      </c>
      <c r="AB67" s="15">
        <f t="shared" si="9"/>
        <v>-1</v>
      </c>
      <c r="AC67" s="15">
        <f t="shared" si="9"/>
        <v>-1</v>
      </c>
      <c r="AD67" s="15">
        <f t="shared" si="9"/>
        <v>1</v>
      </c>
      <c r="AE67" s="15">
        <f t="shared" si="9"/>
        <v>0</v>
      </c>
      <c r="AF67" s="15">
        <f t="shared" si="9"/>
        <v>1</v>
      </c>
    </row>
    <row r="68" spans="2:32" x14ac:dyDescent="0.2">
      <c r="B68" s="11" t="str">
        <f>B28</f>
        <v>Low Birth Wt</v>
      </c>
      <c r="C68" s="11"/>
      <c r="D68" s="15">
        <f t="shared" ref="D68:AF68" si="10">MIN(CONCATENATE(MID(D28,1,1),"1")*IFERROR(IF(FIND("*",D28),1,0),0),1)</f>
        <v>1</v>
      </c>
      <c r="E68" s="15">
        <f t="shared" si="10"/>
        <v>1</v>
      </c>
      <c r="F68" s="15">
        <f t="shared" si="10"/>
        <v>-1</v>
      </c>
      <c r="G68" s="15">
        <f t="shared" si="10"/>
        <v>1</v>
      </c>
      <c r="H68" s="15">
        <f t="shared" si="10"/>
        <v>0</v>
      </c>
      <c r="I68" s="15">
        <f t="shared" si="10"/>
        <v>1</v>
      </c>
      <c r="J68" s="15">
        <f t="shared" si="10"/>
        <v>-1</v>
      </c>
      <c r="K68" s="15">
        <f t="shared" si="10"/>
        <v>1</v>
      </c>
      <c r="L68" s="15">
        <f t="shared" si="10"/>
        <v>-1</v>
      </c>
      <c r="M68" s="15">
        <f t="shared" si="10"/>
        <v>1</v>
      </c>
      <c r="N68" s="15">
        <f t="shared" si="10"/>
        <v>-1</v>
      </c>
      <c r="O68" s="15">
        <f t="shared" si="10"/>
        <v>-1</v>
      </c>
      <c r="P68" s="15">
        <f t="shared" si="10"/>
        <v>-1</v>
      </c>
      <c r="Q68" s="15">
        <f t="shared" si="10"/>
        <v>0</v>
      </c>
      <c r="R68" s="15">
        <f t="shared" si="10"/>
        <v>1</v>
      </c>
      <c r="S68" s="15">
        <f t="shared" si="10"/>
        <v>-1</v>
      </c>
      <c r="T68" s="15">
        <f t="shared" si="10"/>
        <v>-1</v>
      </c>
      <c r="U68" s="15">
        <f t="shared" si="10"/>
        <v>0</v>
      </c>
      <c r="V68" s="15">
        <f t="shared" si="10"/>
        <v>1</v>
      </c>
      <c r="W68" s="15">
        <f t="shared" si="10"/>
        <v>1</v>
      </c>
      <c r="X68" s="15">
        <f t="shared" si="10"/>
        <v>1</v>
      </c>
      <c r="Y68" s="15">
        <f t="shared" si="10"/>
        <v>1</v>
      </c>
      <c r="Z68" s="15">
        <f t="shared" si="10"/>
        <v>1</v>
      </c>
      <c r="AA68" s="15">
        <f t="shared" si="10"/>
        <v>0</v>
      </c>
      <c r="AB68" s="15">
        <f t="shared" si="10"/>
        <v>-1</v>
      </c>
      <c r="AC68" s="15">
        <f t="shared" si="10"/>
        <v>-1</v>
      </c>
      <c r="AD68" s="15">
        <f t="shared" si="10"/>
        <v>1</v>
      </c>
      <c r="AE68" s="15">
        <f t="shared" si="10"/>
        <v>-1</v>
      </c>
      <c r="AF68" s="15">
        <f t="shared" si="10"/>
        <v>-1</v>
      </c>
    </row>
    <row r="69" spans="2:32" x14ac:dyDescent="0.2">
      <c r="B69" s="11" t="str">
        <f>B30</f>
        <v>Inf Mort</v>
      </c>
      <c r="C69" s="11"/>
      <c r="D69" s="15">
        <f t="shared" ref="D69:AF69" si="11">MIN(CONCATENATE(MID(D30,1,1),"1")*IFERROR(IF(FIND("*",D30),1,0),0),1)</f>
        <v>1</v>
      </c>
      <c r="E69" s="15">
        <f t="shared" si="11"/>
        <v>0</v>
      </c>
      <c r="F69" s="15">
        <f t="shared" si="11"/>
        <v>-1</v>
      </c>
      <c r="G69" s="15">
        <f t="shared" si="11"/>
        <v>1</v>
      </c>
      <c r="H69" s="15">
        <f t="shared" si="11"/>
        <v>0</v>
      </c>
      <c r="I69" s="15">
        <f t="shared" si="11"/>
        <v>1</v>
      </c>
      <c r="J69" s="15">
        <f t="shared" si="11"/>
        <v>0</v>
      </c>
      <c r="K69" s="15">
        <f t="shared" si="11"/>
        <v>1</v>
      </c>
      <c r="L69" s="15">
        <f t="shared" si="11"/>
        <v>0</v>
      </c>
      <c r="M69" s="15">
        <f t="shared" si="11"/>
        <v>0</v>
      </c>
      <c r="N69" s="15">
        <f t="shared" si="11"/>
        <v>-1</v>
      </c>
      <c r="O69" s="15">
        <f t="shared" si="11"/>
        <v>-1</v>
      </c>
      <c r="P69" s="15">
        <f t="shared" si="11"/>
        <v>-1</v>
      </c>
      <c r="Q69" s="15">
        <f t="shared" si="11"/>
        <v>0</v>
      </c>
      <c r="R69" s="15">
        <f t="shared" si="11"/>
        <v>1</v>
      </c>
      <c r="S69" s="15">
        <f t="shared" si="11"/>
        <v>-1</v>
      </c>
      <c r="T69" s="15">
        <f t="shared" si="11"/>
        <v>-1</v>
      </c>
      <c r="U69" s="15">
        <f t="shared" si="11"/>
        <v>0</v>
      </c>
      <c r="V69" s="15">
        <f t="shared" si="11"/>
        <v>0</v>
      </c>
      <c r="W69" s="15">
        <f t="shared" si="11"/>
        <v>1</v>
      </c>
      <c r="X69" s="15">
        <f t="shared" si="11"/>
        <v>1</v>
      </c>
      <c r="Y69" s="15">
        <f t="shared" si="11"/>
        <v>1</v>
      </c>
      <c r="Z69" s="15">
        <f t="shared" si="11"/>
        <v>1</v>
      </c>
      <c r="AA69" s="15">
        <f t="shared" si="11"/>
        <v>0</v>
      </c>
      <c r="AB69" s="15">
        <f t="shared" si="11"/>
        <v>-1</v>
      </c>
      <c r="AC69" s="15">
        <f t="shared" si="11"/>
        <v>-1</v>
      </c>
      <c r="AD69" s="15">
        <f t="shared" si="11"/>
        <v>1</v>
      </c>
      <c r="AE69" s="15">
        <f t="shared" si="11"/>
        <v>0</v>
      </c>
      <c r="AF69" s="15">
        <f t="shared" si="11"/>
        <v>-1</v>
      </c>
    </row>
    <row r="70" spans="2:32" x14ac:dyDescent="0.2">
      <c r="B70" s="11" t="str">
        <f>B32</f>
        <v>Diabetes Prev</v>
      </c>
      <c r="C70" s="11"/>
      <c r="D70" s="15">
        <f t="shared" ref="D70:AF70" si="12">MIN(CONCATENATE(MID(D32,1,1),"1")*IFERROR(IF(FIND("*",D32),1,0),0),1)</f>
        <v>1</v>
      </c>
      <c r="E70" s="15">
        <f t="shared" si="12"/>
        <v>1</v>
      </c>
      <c r="F70" s="15">
        <f t="shared" si="12"/>
        <v>-1</v>
      </c>
      <c r="G70" s="15">
        <f t="shared" si="12"/>
        <v>-1</v>
      </c>
      <c r="H70" s="15">
        <f t="shared" si="12"/>
        <v>-1</v>
      </c>
      <c r="I70" s="15">
        <f t="shared" si="12"/>
        <v>1</v>
      </c>
      <c r="J70" s="15">
        <f t="shared" si="12"/>
        <v>0</v>
      </c>
      <c r="K70" s="15">
        <f t="shared" si="12"/>
        <v>1</v>
      </c>
      <c r="L70" s="15">
        <f t="shared" si="12"/>
        <v>0</v>
      </c>
      <c r="M70" s="15">
        <f t="shared" si="12"/>
        <v>1</v>
      </c>
      <c r="N70" s="15">
        <f t="shared" si="12"/>
        <v>-1</v>
      </c>
      <c r="O70" s="15">
        <f t="shared" si="12"/>
        <v>-1</v>
      </c>
      <c r="P70" s="15">
        <f t="shared" si="12"/>
        <v>-1</v>
      </c>
      <c r="Q70" s="15">
        <f t="shared" si="12"/>
        <v>1</v>
      </c>
      <c r="R70" s="15">
        <f t="shared" si="12"/>
        <v>1</v>
      </c>
      <c r="S70" s="15">
        <f t="shared" si="12"/>
        <v>-1</v>
      </c>
      <c r="T70" s="15">
        <f t="shared" si="12"/>
        <v>-1</v>
      </c>
      <c r="U70" s="15">
        <f t="shared" si="12"/>
        <v>0</v>
      </c>
      <c r="V70" s="15">
        <f t="shared" si="12"/>
        <v>1</v>
      </c>
      <c r="W70" s="15">
        <f t="shared" si="12"/>
        <v>0</v>
      </c>
      <c r="X70" s="15">
        <f t="shared" si="12"/>
        <v>1</v>
      </c>
      <c r="Y70" s="15">
        <f t="shared" si="12"/>
        <v>1</v>
      </c>
      <c r="Z70" s="15">
        <f t="shared" si="12"/>
        <v>1</v>
      </c>
      <c r="AA70" s="15">
        <f t="shared" si="12"/>
        <v>1</v>
      </c>
      <c r="AB70" s="15">
        <f t="shared" si="12"/>
        <v>-1</v>
      </c>
      <c r="AC70" s="15">
        <f t="shared" si="12"/>
        <v>-1</v>
      </c>
      <c r="AD70" s="15">
        <f t="shared" si="12"/>
        <v>1</v>
      </c>
      <c r="AE70" s="15">
        <f t="shared" si="12"/>
        <v>-1</v>
      </c>
      <c r="AF70" s="15">
        <f t="shared" si="12"/>
        <v>-1</v>
      </c>
    </row>
    <row r="71" spans="2:32" x14ac:dyDescent="0.2">
      <c r="B71" s="11" t="str">
        <f>B34</f>
        <v>Hrt Dis Hosp</v>
      </c>
      <c r="C71" s="11"/>
      <c r="D71" s="15">
        <f t="shared" ref="D71:AF71" si="13">MIN(CONCATENATE(MID(D34,1,1),"1")*IFERROR(IF(FIND("*",D34),1,0),0),1)</f>
        <v>1</v>
      </c>
      <c r="E71" s="15">
        <f t="shared" si="13"/>
        <v>0</v>
      </c>
      <c r="F71" s="15">
        <f t="shared" si="13"/>
        <v>-1</v>
      </c>
      <c r="G71" s="15">
        <f t="shared" si="13"/>
        <v>-1</v>
      </c>
      <c r="H71" s="15">
        <f t="shared" si="13"/>
        <v>0</v>
      </c>
      <c r="I71" s="15">
        <f t="shared" si="13"/>
        <v>1</v>
      </c>
      <c r="J71" s="15">
        <f t="shared" si="13"/>
        <v>1</v>
      </c>
      <c r="K71" s="15">
        <f t="shared" si="13"/>
        <v>1</v>
      </c>
      <c r="L71" s="15">
        <f t="shared" si="13"/>
        <v>1</v>
      </c>
      <c r="M71" s="15">
        <f t="shared" si="13"/>
        <v>0</v>
      </c>
      <c r="N71" s="15">
        <f t="shared" si="13"/>
        <v>-1</v>
      </c>
      <c r="O71" s="15">
        <f t="shared" si="13"/>
        <v>-1</v>
      </c>
      <c r="P71" s="15">
        <f t="shared" si="13"/>
        <v>0</v>
      </c>
      <c r="Q71" s="15">
        <f t="shared" si="13"/>
        <v>1</v>
      </c>
      <c r="R71" s="15">
        <f t="shared" si="13"/>
        <v>1</v>
      </c>
      <c r="S71" s="15">
        <f t="shared" si="13"/>
        <v>-1</v>
      </c>
      <c r="T71" s="15">
        <f t="shared" si="13"/>
        <v>-1</v>
      </c>
      <c r="U71" s="15">
        <f t="shared" si="13"/>
        <v>-1</v>
      </c>
      <c r="V71" s="15">
        <f t="shared" si="13"/>
        <v>1</v>
      </c>
      <c r="W71" s="15">
        <f t="shared" si="13"/>
        <v>-1</v>
      </c>
      <c r="X71" s="15">
        <f t="shared" si="13"/>
        <v>0</v>
      </c>
      <c r="Y71" s="15">
        <f t="shared" si="13"/>
        <v>0</v>
      </c>
      <c r="Z71" s="15">
        <f t="shared" si="13"/>
        <v>0</v>
      </c>
      <c r="AA71" s="15">
        <f t="shared" si="13"/>
        <v>0</v>
      </c>
      <c r="AB71" s="15">
        <f t="shared" si="13"/>
        <v>-1</v>
      </c>
      <c r="AC71" s="15">
        <f t="shared" si="13"/>
        <v>-1</v>
      </c>
      <c r="AD71" s="15">
        <f t="shared" si="13"/>
        <v>1</v>
      </c>
      <c r="AE71" s="15">
        <f t="shared" si="13"/>
        <v>-1</v>
      </c>
      <c r="AF71" s="15">
        <f t="shared" si="13"/>
        <v>1</v>
      </c>
    </row>
    <row r="72" spans="2:32" x14ac:dyDescent="0.2">
      <c r="B72" s="11" t="str">
        <f>B36</f>
        <v>HCC</v>
      </c>
      <c r="C72" s="11"/>
      <c r="D72" s="15">
        <f t="shared" ref="D72:AF72" si="14">MIN(CONCATENATE(MID(D36,1,1),"1")*IFERROR(IF(FIND("*",D36),1,0),0),1)</f>
        <v>1</v>
      </c>
      <c r="E72" s="15">
        <f t="shared" si="14"/>
        <v>0</v>
      </c>
      <c r="F72" s="15">
        <f t="shared" si="14"/>
        <v>0</v>
      </c>
      <c r="G72" s="15">
        <f t="shared" si="14"/>
        <v>-1</v>
      </c>
      <c r="H72" s="15">
        <f t="shared" si="14"/>
        <v>0</v>
      </c>
      <c r="I72" s="15">
        <f t="shared" si="14"/>
        <v>1</v>
      </c>
      <c r="J72" s="15">
        <f t="shared" si="14"/>
        <v>1</v>
      </c>
      <c r="K72" s="15">
        <f t="shared" si="14"/>
        <v>0</v>
      </c>
      <c r="L72" s="15">
        <f t="shared" si="14"/>
        <v>0</v>
      </c>
      <c r="M72" s="15">
        <f t="shared" si="14"/>
        <v>0</v>
      </c>
      <c r="N72" s="15">
        <f t="shared" si="14"/>
        <v>-1</v>
      </c>
      <c r="O72" s="15">
        <f t="shared" si="14"/>
        <v>-1</v>
      </c>
      <c r="P72" s="15">
        <f t="shared" si="14"/>
        <v>0</v>
      </c>
      <c r="Q72" s="15">
        <f t="shared" si="14"/>
        <v>0</v>
      </c>
      <c r="R72" s="15">
        <f t="shared" si="14"/>
        <v>1</v>
      </c>
      <c r="S72" s="15">
        <f t="shared" si="14"/>
        <v>-1</v>
      </c>
      <c r="T72" s="15">
        <f t="shared" si="14"/>
        <v>-1</v>
      </c>
      <c r="U72" s="15">
        <f t="shared" si="14"/>
        <v>-1</v>
      </c>
      <c r="V72" s="15">
        <f t="shared" si="14"/>
        <v>1</v>
      </c>
      <c r="W72" s="15">
        <f t="shared" si="14"/>
        <v>-1</v>
      </c>
      <c r="X72" s="15">
        <f t="shared" si="14"/>
        <v>0</v>
      </c>
      <c r="Y72" s="15">
        <f t="shared" si="14"/>
        <v>0</v>
      </c>
      <c r="Z72" s="15">
        <f t="shared" si="14"/>
        <v>0</v>
      </c>
      <c r="AA72" s="15">
        <f t="shared" si="14"/>
        <v>0</v>
      </c>
      <c r="AB72" s="15">
        <f t="shared" si="14"/>
        <v>-1</v>
      </c>
      <c r="AC72" s="15">
        <f t="shared" si="14"/>
        <v>-1</v>
      </c>
      <c r="AD72" s="15">
        <f t="shared" si="14"/>
        <v>1</v>
      </c>
      <c r="AE72" s="15">
        <f t="shared" si="14"/>
        <v>0</v>
      </c>
      <c r="AF72" s="15">
        <f t="shared" si="14"/>
        <v>1</v>
      </c>
    </row>
    <row r="73" spans="2:32" x14ac:dyDescent="0.2">
      <c r="B73" s="11" t="str">
        <f>B38</f>
        <v>Obesity</v>
      </c>
      <c r="C73" s="11"/>
      <c r="D73" s="15">
        <f t="shared" ref="D73:AF73" si="15">MIN(CONCATENATE(MID(D38,1,1),"1")*IFERROR(IF(FIND("*",D38),1,0),0),1)</f>
        <v>1</v>
      </c>
      <c r="E73" s="15">
        <f t="shared" si="15"/>
        <v>0</v>
      </c>
      <c r="F73" s="15">
        <f t="shared" si="15"/>
        <v>-1</v>
      </c>
      <c r="G73" s="15">
        <f t="shared" si="15"/>
        <v>-1</v>
      </c>
      <c r="H73" s="15">
        <f t="shared" si="15"/>
        <v>0</v>
      </c>
      <c r="I73" s="15">
        <f t="shared" si="15"/>
        <v>1</v>
      </c>
      <c r="J73" s="15">
        <f t="shared" si="15"/>
        <v>0</v>
      </c>
      <c r="K73" s="15">
        <f t="shared" si="15"/>
        <v>1</v>
      </c>
      <c r="L73" s="15">
        <f t="shared" si="15"/>
        <v>1</v>
      </c>
      <c r="M73" s="15">
        <f t="shared" si="15"/>
        <v>1</v>
      </c>
      <c r="N73" s="15">
        <f t="shared" si="15"/>
        <v>-1</v>
      </c>
      <c r="O73" s="15">
        <f t="shared" si="15"/>
        <v>-1</v>
      </c>
      <c r="P73" s="15">
        <f t="shared" si="15"/>
        <v>-1</v>
      </c>
      <c r="Q73" s="15">
        <f t="shared" si="15"/>
        <v>1</v>
      </c>
      <c r="R73" s="15">
        <f t="shared" si="15"/>
        <v>1</v>
      </c>
      <c r="S73" s="15">
        <f t="shared" si="15"/>
        <v>-1</v>
      </c>
      <c r="T73" s="15">
        <f t="shared" si="15"/>
        <v>-1</v>
      </c>
      <c r="U73" s="15">
        <f t="shared" si="15"/>
        <v>0</v>
      </c>
      <c r="V73" s="15">
        <f t="shared" si="15"/>
        <v>1</v>
      </c>
      <c r="W73" s="15">
        <f t="shared" si="15"/>
        <v>0</v>
      </c>
      <c r="X73" s="15">
        <f t="shared" si="15"/>
        <v>1</v>
      </c>
      <c r="Y73" s="15">
        <f t="shared" si="15"/>
        <v>0</v>
      </c>
      <c r="Z73" s="15">
        <f t="shared" si="15"/>
        <v>1</v>
      </c>
      <c r="AA73" s="15">
        <f t="shared" si="15"/>
        <v>0</v>
      </c>
      <c r="AB73" s="15">
        <f t="shared" si="15"/>
        <v>-1</v>
      </c>
      <c r="AC73" s="15">
        <f t="shared" si="15"/>
        <v>-1</v>
      </c>
      <c r="AD73" s="15">
        <f t="shared" si="15"/>
        <v>1</v>
      </c>
      <c r="AE73" s="15">
        <f t="shared" si="15"/>
        <v>-1</v>
      </c>
      <c r="AF73" s="15">
        <f t="shared" si="15"/>
        <v>0</v>
      </c>
    </row>
    <row r="74" spans="2:32" x14ac:dyDescent="0.2">
      <c r="B74" s="11" t="str">
        <f>B40</f>
        <v>Exc. Drink</v>
      </c>
      <c r="C74" s="11"/>
      <c r="D74" s="15">
        <f t="shared" ref="D74:AF74" si="16">MIN(CONCATENATE(MID(D40,1,1),"1")*IFERROR(IF(FIND("*",D40),1,0),0),1)</f>
        <v>-1</v>
      </c>
      <c r="E74" s="15">
        <f t="shared" si="16"/>
        <v>-1</v>
      </c>
      <c r="F74" s="15">
        <f t="shared" si="16"/>
        <v>1</v>
      </c>
      <c r="G74" s="15">
        <f t="shared" si="16"/>
        <v>1</v>
      </c>
      <c r="H74" s="15">
        <f t="shared" si="16"/>
        <v>1</v>
      </c>
      <c r="I74" s="15">
        <f t="shared" si="16"/>
        <v>-1</v>
      </c>
      <c r="J74" s="15">
        <f t="shared" si="16"/>
        <v>0</v>
      </c>
      <c r="K74" s="15">
        <f t="shared" si="16"/>
        <v>-1</v>
      </c>
      <c r="L74" s="15">
        <f t="shared" si="16"/>
        <v>0</v>
      </c>
      <c r="M74" s="15">
        <f t="shared" si="16"/>
        <v>-1</v>
      </c>
      <c r="N74" s="15">
        <f t="shared" si="16"/>
        <v>1</v>
      </c>
      <c r="O74" s="15">
        <f t="shared" si="16"/>
        <v>1</v>
      </c>
      <c r="P74" s="15">
        <f t="shared" si="16"/>
        <v>1</v>
      </c>
      <c r="Q74" s="15">
        <f t="shared" si="16"/>
        <v>-1</v>
      </c>
      <c r="R74" s="15">
        <f t="shared" si="16"/>
        <v>-1</v>
      </c>
      <c r="S74" s="15">
        <f t="shared" si="16"/>
        <v>1</v>
      </c>
      <c r="T74" s="15">
        <f t="shared" si="16"/>
        <v>1</v>
      </c>
      <c r="U74" s="15">
        <f t="shared" si="16"/>
        <v>1</v>
      </c>
      <c r="V74" s="15">
        <f t="shared" si="16"/>
        <v>-1</v>
      </c>
      <c r="W74" s="15">
        <f t="shared" si="16"/>
        <v>1</v>
      </c>
      <c r="X74" s="15">
        <f t="shared" si="16"/>
        <v>-1</v>
      </c>
      <c r="Y74" s="15">
        <f t="shared" si="16"/>
        <v>-1</v>
      </c>
      <c r="Z74" s="15">
        <f t="shared" si="16"/>
        <v>-1</v>
      </c>
      <c r="AA74" s="15">
        <f t="shared" si="16"/>
        <v>0</v>
      </c>
      <c r="AB74" s="15">
        <f t="shared" si="16"/>
        <v>1</v>
      </c>
      <c r="AC74" s="15">
        <f t="shared" si="16"/>
        <v>1</v>
      </c>
      <c r="AD74" s="15">
        <f t="shared" si="16"/>
        <v>-1</v>
      </c>
      <c r="AE74" s="15">
        <f t="shared" si="16"/>
        <v>1</v>
      </c>
      <c r="AF74" s="15">
        <f t="shared" si="16"/>
        <v>1</v>
      </c>
    </row>
    <row r="75" spans="2:32" x14ac:dyDescent="0.2">
      <c r="B75" s="11" t="str">
        <f>B42</f>
        <v>Poisoning</v>
      </c>
      <c r="C75" s="11"/>
      <c r="D75" s="15">
        <f t="shared" ref="D75:AF75" si="17">MIN(CONCATENATE(MID(D42,1,1),"1")*IFERROR(IF(FIND("*",D42),1,0),0),1)</f>
        <v>1</v>
      </c>
      <c r="E75" s="15">
        <f t="shared" si="17"/>
        <v>0</v>
      </c>
      <c r="F75" s="15">
        <f t="shared" si="17"/>
        <v>-1</v>
      </c>
      <c r="G75" s="15">
        <f t="shared" si="17"/>
        <v>-1</v>
      </c>
      <c r="H75" s="15">
        <f t="shared" si="17"/>
        <v>-1</v>
      </c>
      <c r="I75" s="15">
        <f t="shared" si="17"/>
        <v>1</v>
      </c>
      <c r="J75" s="15">
        <f t="shared" si="17"/>
        <v>1</v>
      </c>
      <c r="K75" s="15">
        <f t="shared" si="17"/>
        <v>0</v>
      </c>
      <c r="L75" s="15">
        <f t="shared" si="17"/>
        <v>0</v>
      </c>
      <c r="M75" s="15">
        <f t="shared" si="17"/>
        <v>0</v>
      </c>
      <c r="N75" s="15">
        <f t="shared" si="17"/>
        <v>-1</v>
      </c>
      <c r="O75" s="15">
        <f t="shared" si="17"/>
        <v>-1</v>
      </c>
      <c r="P75" s="15">
        <f t="shared" si="17"/>
        <v>1</v>
      </c>
      <c r="Q75" s="15">
        <f t="shared" si="17"/>
        <v>0</v>
      </c>
      <c r="R75" s="15">
        <f t="shared" si="17"/>
        <v>1</v>
      </c>
      <c r="S75" s="15">
        <f t="shared" si="17"/>
        <v>-1</v>
      </c>
      <c r="T75" s="15">
        <f t="shared" si="17"/>
        <v>-1</v>
      </c>
      <c r="U75" s="15">
        <f t="shared" si="17"/>
        <v>-1</v>
      </c>
      <c r="V75" s="15">
        <f t="shared" si="17"/>
        <v>1</v>
      </c>
      <c r="W75" s="15">
        <f t="shared" si="17"/>
        <v>-1</v>
      </c>
      <c r="X75" s="15">
        <f t="shared" si="17"/>
        <v>0</v>
      </c>
      <c r="Y75" s="15">
        <f t="shared" si="17"/>
        <v>0</v>
      </c>
      <c r="Z75" s="15">
        <f t="shared" si="17"/>
        <v>0</v>
      </c>
      <c r="AA75" s="15">
        <f t="shared" si="17"/>
        <v>0</v>
      </c>
      <c r="AB75" s="15">
        <f t="shared" si="17"/>
        <v>-1</v>
      </c>
      <c r="AC75" s="15">
        <f t="shared" si="17"/>
        <v>-1</v>
      </c>
      <c r="AD75" s="15">
        <f t="shared" si="17"/>
        <v>1</v>
      </c>
      <c r="AE75" s="15">
        <f t="shared" si="17"/>
        <v>-1</v>
      </c>
      <c r="AF75" s="15">
        <f t="shared" si="17"/>
        <v>-1</v>
      </c>
    </row>
    <row r="76" spans="2:32" x14ac:dyDescent="0.2">
      <c r="B76" s="11" t="str">
        <f>B44</f>
        <v>Opioid Rx</v>
      </c>
      <c r="C76" s="11"/>
      <c r="D76" s="15">
        <f t="shared" ref="D76:AF76" si="18">MIN(CONCATENATE(MID(D44,1,1),"1")*IFERROR(IF(FIND("*",D44),1,0),0),1)</f>
        <v>1</v>
      </c>
      <c r="E76" s="15">
        <f t="shared" si="18"/>
        <v>0</v>
      </c>
      <c r="F76" s="15">
        <f t="shared" si="18"/>
        <v>-1</v>
      </c>
      <c r="G76" s="15">
        <f t="shared" si="18"/>
        <v>0</v>
      </c>
      <c r="H76" s="15">
        <f t="shared" si="18"/>
        <v>0</v>
      </c>
      <c r="I76" s="15">
        <f t="shared" si="18"/>
        <v>0</v>
      </c>
      <c r="J76" s="15">
        <f t="shared" si="18"/>
        <v>0</v>
      </c>
      <c r="K76" s="15">
        <f t="shared" si="18"/>
        <v>0</v>
      </c>
      <c r="L76" s="15">
        <f t="shared" si="18"/>
        <v>0</v>
      </c>
      <c r="M76" s="15">
        <f t="shared" si="18"/>
        <v>0</v>
      </c>
      <c r="N76" s="15">
        <f t="shared" si="18"/>
        <v>-1</v>
      </c>
      <c r="O76" s="15">
        <f t="shared" si="18"/>
        <v>-1</v>
      </c>
      <c r="P76" s="15">
        <f t="shared" si="18"/>
        <v>0</v>
      </c>
      <c r="Q76" s="15">
        <f t="shared" si="18"/>
        <v>1</v>
      </c>
      <c r="R76" s="15">
        <f t="shared" si="18"/>
        <v>1</v>
      </c>
      <c r="S76" s="15">
        <f t="shared" si="18"/>
        <v>-1</v>
      </c>
      <c r="T76" s="15">
        <f t="shared" si="18"/>
        <v>-1</v>
      </c>
      <c r="U76" s="15">
        <f t="shared" si="18"/>
        <v>0</v>
      </c>
      <c r="V76" s="15">
        <f t="shared" si="18"/>
        <v>0</v>
      </c>
      <c r="W76" s="15">
        <f t="shared" si="18"/>
        <v>0</v>
      </c>
      <c r="X76" s="15">
        <f t="shared" si="18"/>
        <v>0</v>
      </c>
      <c r="Y76" s="15">
        <f t="shared" si="18"/>
        <v>0</v>
      </c>
      <c r="Z76" s="15">
        <f t="shared" si="18"/>
        <v>0</v>
      </c>
      <c r="AA76" s="15">
        <f t="shared" si="18"/>
        <v>0</v>
      </c>
      <c r="AB76" s="15">
        <f t="shared" si="18"/>
        <v>-1</v>
      </c>
      <c r="AC76" s="15">
        <f t="shared" si="18"/>
        <v>-1</v>
      </c>
      <c r="AD76" s="15">
        <f t="shared" si="18"/>
        <v>1</v>
      </c>
      <c r="AE76" s="15">
        <f t="shared" si="18"/>
        <v>0</v>
      </c>
      <c r="AF76" s="15">
        <f t="shared" si="18"/>
        <v>-1</v>
      </c>
    </row>
    <row r="110" spans="2:2" x14ac:dyDescent="0.2">
      <c r="B110" s="2" t="str">
        <f>B63</f>
        <v>Heart Mort</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108"/>
  <sheetViews>
    <sheetView zoomScaleNormal="100" workbookViewId="0"/>
  </sheetViews>
  <sheetFormatPr defaultColWidth="11" defaultRowHeight="14.25" x14ac:dyDescent="0.2"/>
  <cols>
    <col min="1" max="1" width="11" style="2" customWidth="1"/>
    <col min="2" max="2" width="14.375" style="2" customWidth="1"/>
    <col min="3" max="3" width="6.5" style="2" hidden="1" customWidth="1"/>
    <col min="4" max="32" width="12.75" style="2" customWidth="1"/>
    <col min="33" max="16384" width="11" style="2"/>
  </cols>
  <sheetData>
    <row r="2" spans="2:32" ht="18" x14ac:dyDescent="0.25">
      <c r="B2" s="9" t="s">
        <v>615</v>
      </c>
    </row>
    <row r="3" spans="2:32" ht="18" x14ac:dyDescent="0.25">
      <c r="B3" s="9" t="s">
        <v>620</v>
      </c>
    </row>
    <row r="5" spans="2:32" s="4" customFormat="1" ht="51" x14ac:dyDescent="0.2">
      <c r="B5" s="10" t="s">
        <v>616</v>
      </c>
      <c r="C5" s="10"/>
      <c r="D5" s="10" t="s">
        <v>210</v>
      </c>
      <c r="E5" s="10" t="s">
        <v>211</v>
      </c>
      <c r="F5" s="10" t="s">
        <v>621</v>
      </c>
      <c r="G5" s="10" t="s">
        <v>212</v>
      </c>
      <c r="H5" s="10" t="s">
        <v>213</v>
      </c>
      <c r="I5" s="10" t="s">
        <v>214</v>
      </c>
      <c r="J5" s="10" t="s">
        <v>215</v>
      </c>
      <c r="K5" s="10" t="s">
        <v>216</v>
      </c>
      <c r="L5" s="10" t="s">
        <v>217</v>
      </c>
      <c r="M5" s="10" t="s">
        <v>218</v>
      </c>
      <c r="N5" s="10" t="s">
        <v>219</v>
      </c>
      <c r="O5" s="10" t="s">
        <v>624</v>
      </c>
      <c r="P5" s="10" t="s">
        <v>625</v>
      </c>
      <c r="Q5" s="10" t="s">
        <v>220</v>
      </c>
      <c r="R5" s="10" t="s">
        <v>221</v>
      </c>
      <c r="S5" s="10" t="s">
        <v>222</v>
      </c>
      <c r="T5" s="10" t="s">
        <v>223</v>
      </c>
      <c r="U5" s="10" t="s">
        <v>224</v>
      </c>
      <c r="V5" s="10" t="s">
        <v>225</v>
      </c>
      <c r="W5" s="10" t="s">
        <v>226</v>
      </c>
      <c r="X5" s="10" t="s">
        <v>227</v>
      </c>
      <c r="Y5" s="10" t="s">
        <v>228</v>
      </c>
      <c r="Z5" s="10" t="s">
        <v>229</v>
      </c>
      <c r="AA5" s="10" t="s">
        <v>230</v>
      </c>
      <c r="AB5" s="10" t="s">
        <v>231</v>
      </c>
      <c r="AC5" s="10" t="s">
        <v>232</v>
      </c>
      <c r="AD5" s="10" t="s">
        <v>233</v>
      </c>
      <c r="AE5" s="10" t="s">
        <v>234</v>
      </c>
      <c r="AF5" s="10" t="s">
        <v>235</v>
      </c>
    </row>
    <row r="6" spans="2:32" hidden="1" x14ac:dyDescent="0.2">
      <c r="D6" s="3" t="s">
        <v>0</v>
      </c>
      <c r="E6" s="3" t="s">
        <v>1</v>
      </c>
      <c r="F6" s="3" t="s">
        <v>2</v>
      </c>
      <c r="G6" s="3" t="s">
        <v>3</v>
      </c>
      <c r="H6" s="3" t="s">
        <v>4</v>
      </c>
      <c r="I6" s="3" t="s">
        <v>5</v>
      </c>
      <c r="J6" s="3" t="s">
        <v>6</v>
      </c>
      <c r="K6" s="3" t="s">
        <v>7</v>
      </c>
      <c r="L6" s="3" t="s">
        <v>8</v>
      </c>
      <c r="M6" s="3" t="s">
        <v>9</v>
      </c>
      <c r="N6" s="3" t="s">
        <v>10</v>
      </c>
      <c r="O6" s="3" t="s">
        <v>11</v>
      </c>
      <c r="P6" s="3" t="s">
        <v>12</v>
      </c>
      <c r="Q6" s="3" t="s">
        <v>13</v>
      </c>
      <c r="R6" s="3" t="s">
        <v>14</v>
      </c>
      <c r="S6" s="3" t="s">
        <v>15</v>
      </c>
      <c r="T6" s="3" t="s">
        <v>16</v>
      </c>
      <c r="U6" s="3" t="s">
        <v>17</v>
      </c>
      <c r="V6" s="3" t="s">
        <v>18</v>
      </c>
      <c r="W6" s="3" t="s">
        <v>236</v>
      </c>
      <c r="X6" s="3" t="s">
        <v>244</v>
      </c>
      <c r="Y6" s="3" t="s">
        <v>245</v>
      </c>
      <c r="Z6" s="3" t="s">
        <v>246</v>
      </c>
      <c r="AA6" s="3" t="s">
        <v>247</v>
      </c>
      <c r="AB6" s="3" t="s">
        <v>248</v>
      </c>
      <c r="AC6" s="3" t="s">
        <v>249</v>
      </c>
      <c r="AD6" s="3" t="s">
        <v>250</v>
      </c>
      <c r="AE6" s="3" t="s">
        <v>251</v>
      </c>
      <c r="AF6" s="3" t="s">
        <v>252</v>
      </c>
    </row>
    <row r="7" spans="2:32" hidden="1" x14ac:dyDescent="0.2">
      <c r="D7" s="3" t="s">
        <v>19</v>
      </c>
      <c r="E7" s="3" t="s">
        <v>19</v>
      </c>
      <c r="F7" s="3" t="s">
        <v>19</v>
      </c>
      <c r="G7" s="3" t="s">
        <v>19</v>
      </c>
      <c r="H7" s="3" t="s">
        <v>19</v>
      </c>
      <c r="I7" s="3" t="s">
        <v>19</v>
      </c>
      <c r="J7" s="3" t="s">
        <v>19</v>
      </c>
      <c r="K7" s="3" t="s">
        <v>19</v>
      </c>
      <c r="L7" s="3" t="s">
        <v>19</v>
      </c>
      <c r="M7" s="3" t="s">
        <v>19</v>
      </c>
      <c r="N7" s="3" t="s">
        <v>19</v>
      </c>
      <c r="O7" s="3" t="s">
        <v>19</v>
      </c>
      <c r="P7" s="3" t="s">
        <v>19</v>
      </c>
      <c r="Q7" s="3" t="s">
        <v>19</v>
      </c>
      <c r="R7" s="3" t="s">
        <v>19</v>
      </c>
      <c r="S7" s="3" t="s">
        <v>19</v>
      </c>
      <c r="T7" s="3" t="s">
        <v>19</v>
      </c>
      <c r="U7" s="3" t="s">
        <v>19</v>
      </c>
      <c r="V7" s="3" t="s">
        <v>19</v>
      </c>
      <c r="W7" s="3" t="s">
        <v>19</v>
      </c>
      <c r="X7" s="3" t="s">
        <v>19</v>
      </c>
      <c r="Y7" s="3" t="s">
        <v>19</v>
      </c>
      <c r="Z7" s="3" t="s">
        <v>19</v>
      </c>
      <c r="AA7" s="3" t="s">
        <v>19</v>
      </c>
      <c r="AB7" s="3" t="s">
        <v>19</v>
      </c>
      <c r="AC7" s="3" t="s">
        <v>19</v>
      </c>
      <c r="AD7" s="3" t="s">
        <v>19</v>
      </c>
      <c r="AE7" s="3" t="s">
        <v>19</v>
      </c>
      <c r="AF7" s="3" t="s">
        <v>19</v>
      </c>
    </row>
    <row r="8" spans="2:32" x14ac:dyDescent="0.2">
      <c r="B8" s="14" t="s">
        <v>191</v>
      </c>
      <c r="C8" s="12" t="s">
        <v>99</v>
      </c>
      <c r="D8" s="13" t="s">
        <v>100</v>
      </c>
      <c r="E8" s="13" t="s">
        <v>101</v>
      </c>
      <c r="F8" s="13" t="s">
        <v>472</v>
      </c>
      <c r="G8" s="13" t="s">
        <v>102</v>
      </c>
      <c r="H8" s="13" t="s">
        <v>473</v>
      </c>
      <c r="I8" s="13" t="s">
        <v>47</v>
      </c>
      <c r="J8" s="13" t="s">
        <v>103</v>
      </c>
      <c r="K8" s="13" t="s">
        <v>103</v>
      </c>
      <c r="L8" s="13" t="s">
        <v>104</v>
      </c>
      <c r="M8" s="13" t="s">
        <v>119</v>
      </c>
      <c r="N8" s="13" t="s">
        <v>106</v>
      </c>
      <c r="O8" s="13" t="s">
        <v>107</v>
      </c>
      <c r="P8" s="13" t="s">
        <v>129</v>
      </c>
      <c r="Q8" s="13" t="s">
        <v>397</v>
      </c>
      <c r="R8" s="13" t="s">
        <v>109</v>
      </c>
      <c r="S8" s="13" t="s">
        <v>110</v>
      </c>
      <c r="T8" s="13" t="s">
        <v>111</v>
      </c>
      <c r="U8" s="13" t="s">
        <v>190</v>
      </c>
      <c r="V8" s="13" t="s">
        <v>109</v>
      </c>
      <c r="W8" s="13" t="s">
        <v>294</v>
      </c>
      <c r="X8" s="13" t="s">
        <v>156</v>
      </c>
      <c r="Y8" s="13" t="s">
        <v>105</v>
      </c>
      <c r="Z8" s="13" t="s">
        <v>64</v>
      </c>
      <c r="AA8" s="13" t="s">
        <v>133</v>
      </c>
      <c r="AB8" s="13" t="s">
        <v>128</v>
      </c>
      <c r="AC8" s="13" t="s">
        <v>160</v>
      </c>
      <c r="AD8" s="13" t="s">
        <v>133</v>
      </c>
      <c r="AE8" s="13" t="s">
        <v>309</v>
      </c>
      <c r="AF8" s="13" t="s">
        <v>121</v>
      </c>
    </row>
    <row r="9" spans="2:32" x14ac:dyDescent="0.2">
      <c r="B9" s="14"/>
      <c r="C9" s="12"/>
      <c r="D9" s="13" t="s">
        <v>113</v>
      </c>
      <c r="E9" s="13" t="s">
        <v>474</v>
      </c>
      <c r="F9" s="13" t="s">
        <v>255</v>
      </c>
      <c r="G9" s="13" t="s">
        <v>113</v>
      </c>
      <c r="H9" s="13" t="s">
        <v>281</v>
      </c>
      <c r="I9" s="13" t="s">
        <v>32</v>
      </c>
      <c r="J9" s="13" t="s">
        <v>114</v>
      </c>
      <c r="K9" s="13" t="s">
        <v>114</v>
      </c>
      <c r="L9" s="13" t="s">
        <v>113</v>
      </c>
      <c r="M9" s="13" t="s">
        <v>114</v>
      </c>
      <c r="N9" s="13" t="s">
        <v>113</v>
      </c>
      <c r="O9" s="13" t="s">
        <v>113</v>
      </c>
      <c r="P9" s="13" t="s">
        <v>114</v>
      </c>
      <c r="Q9" s="13" t="s">
        <v>113</v>
      </c>
      <c r="R9" s="13" t="s">
        <v>113</v>
      </c>
      <c r="S9" s="13" t="s">
        <v>365</v>
      </c>
      <c r="T9" s="13" t="s">
        <v>114</v>
      </c>
      <c r="U9" s="13" t="s">
        <v>31</v>
      </c>
      <c r="V9" s="13" t="s">
        <v>114</v>
      </c>
      <c r="W9" s="13" t="s">
        <v>184</v>
      </c>
      <c r="X9" s="13" t="s">
        <v>114</v>
      </c>
      <c r="Y9" s="13" t="s">
        <v>114</v>
      </c>
      <c r="Z9" s="13" t="s">
        <v>114</v>
      </c>
      <c r="AA9" s="13" t="s">
        <v>114</v>
      </c>
      <c r="AB9" s="13" t="s">
        <v>113</v>
      </c>
      <c r="AC9" s="13" t="s">
        <v>114</v>
      </c>
      <c r="AD9" s="13" t="s">
        <v>114</v>
      </c>
      <c r="AE9" s="13" t="s">
        <v>113</v>
      </c>
      <c r="AF9" s="13" t="s">
        <v>113</v>
      </c>
    </row>
    <row r="10" spans="2:32" x14ac:dyDescent="0.2">
      <c r="B10" s="14" t="s">
        <v>192</v>
      </c>
      <c r="C10" s="12" t="s">
        <v>116</v>
      </c>
      <c r="D10" s="13" t="s">
        <v>100</v>
      </c>
      <c r="E10" s="13" t="s">
        <v>475</v>
      </c>
      <c r="F10" s="13" t="s">
        <v>303</v>
      </c>
      <c r="G10" s="13" t="s">
        <v>100</v>
      </c>
      <c r="H10" s="13" t="s">
        <v>117</v>
      </c>
      <c r="I10" s="13" t="s">
        <v>118</v>
      </c>
      <c r="J10" s="13" t="s">
        <v>105</v>
      </c>
      <c r="K10" s="13" t="s">
        <v>105</v>
      </c>
      <c r="L10" s="13" t="s">
        <v>63</v>
      </c>
      <c r="M10" s="13" t="s">
        <v>64</v>
      </c>
      <c r="N10" s="13" t="s">
        <v>120</v>
      </c>
      <c r="O10" s="13" t="s">
        <v>121</v>
      </c>
      <c r="P10" s="13" t="s">
        <v>108</v>
      </c>
      <c r="Q10" s="13" t="s">
        <v>339</v>
      </c>
      <c r="R10" s="13" t="s">
        <v>125</v>
      </c>
      <c r="S10" s="13" t="s">
        <v>122</v>
      </c>
      <c r="T10" s="13" t="s">
        <v>102</v>
      </c>
      <c r="U10" s="13" t="s">
        <v>65</v>
      </c>
      <c r="V10" s="13" t="s">
        <v>103</v>
      </c>
      <c r="W10" s="13" t="s">
        <v>238</v>
      </c>
      <c r="X10" s="13" t="s">
        <v>156</v>
      </c>
      <c r="Y10" s="13" t="s">
        <v>105</v>
      </c>
      <c r="Z10" s="13" t="s">
        <v>156</v>
      </c>
      <c r="AA10" s="13" t="s">
        <v>156</v>
      </c>
      <c r="AB10" s="13" t="s">
        <v>121</v>
      </c>
      <c r="AC10" s="13" t="s">
        <v>152</v>
      </c>
      <c r="AD10" s="13" t="s">
        <v>133</v>
      </c>
      <c r="AE10" s="13" t="s">
        <v>64</v>
      </c>
      <c r="AF10" s="13" t="s">
        <v>123</v>
      </c>
    </row>
    <row r="11" spans="2:32" x14ac:dyDescent="0.2">
      <c r="B11" s="14"/>
      <c r="C11" s="12"/>
      <c r="D11" s="13" t="s">
        <v>113</v>
      </c>
      <c r="E11" s="13" t="s">
        <v>476</v>
      </c>
      <c r="F11" s="13" t="s">
        <v>25</v>
      </c>
      <c r="G11" s="13" t="s">
        <v>113</v>
      </c>
      <c r="H11" s="13" t="s">
        <v>287</v>
      </c>
      <c r="I11" s="13" t="s">
        <v>285</v>
      </c>
      <c r="J11" s="13" t="s">
        <v>114</v>
      </c>
      <c r="K11" s="13" t="s">
        <v>114</v>
      </c>
      <c r="L11" s="13" t="s">
        <v>113</v>
      </c>
      <c r="M11" s="13" t="s">
        <v>114</v>
      </c>
      <c r="N11" s="13" t="s">
        <v>113</v>
      </c>
      <c r="O11" s="13" t="s">
        <v>113</v>
      </c>
      <c r="P11" s="13" t="s">
        <v>114</v>
      </c>
      <c r="Q11" s="13" t="s">
        <v>113</v>
      </c>
      <c r="R11" s="13" t="s">
        <v>113</v>
      </c>
      <c r="S11" s="13" t="s">
        <v>365</v>
      </c>
      <c r="T11" s="13" t="s">
        <v>114</v>
      </c>
      <c r="U11" s="13" t="s">
        <v>26</v>
      </c>
      <c r="V11" s="13" t="s">
        <v>114</v>
      </c>
      <c r="W11" s="13" t="s">
        <v>29</v>
      </c>
      <c r="X11" s="13" t="s">
        <v>114</v>
      </c>
      <c r="Y11" s="13" t="s">
        <v>114</v>
      </c>
      <c r="Z11" s="13" t="s">
        <v>114</v>
      </c>
      <c r="AA11" s="13" t="s">
        <v>114</v>
      </c>
      <c r="AB11" s="13" t="s">
        <v>113</v>
      </c>
      <c r="AC11" s="13" t="s">
        <v>114</v>
      </c>
      <c r="AD11" s="13" t="s">
        <v>114</v>
      </c>
      <c r="AE11" s="13" t="s">
        <v>113</v>
      </c>
      <c r="AF11" s="13" t="s">
        <v>113</v>
      </c>
    </row>
    <row r="12" spans="2:32" x14ac:dyDescent="0.2">
      <c r="B12" s="14" t="s">
        <v>193</v>
      </c>
      <c r="C12" s="12" t="s">
        <v>124</v>
      </c>
      <c r="D12" s="13" t="s">
        <v>190</v>
      </c>
      <c r="E12" s="13" t="s">
        <v>477</v>
      </c>
      <c r="F12" s="13" t="s">
        <v>66</v>
      </c>
      <c r="G12" s="13" t="s">
        <v>102</v>
      </c>
      <c r="H12" s="13" t="s">
        <v>478</v>
      </c>
      <c r="I12" s="13" t="s">
        <v>79</v>
      </c>
      <c r="J12" s="13" t="s">
        <v>103</v>
      </c>
      <c r="K12" s="13" t="s">
        <v>103</v>
      </c>
      <c r="L12" s="13" t="s">
        <v>339</v>
      </c>
      <c r="M12" s="13" t="s">
        <v>64</v>
      </c>
      <c r="N12" s="13" t="s">
        <v>127</v>
      </c>
      <c r="O12" s="13" t="s">
        <v>128</v>
      </c>
      <c r="P12" s="13" t="s">
        <v>155</v>
      </c>
      <c r="Q12" s="13" t="s">
        <v>397</v>
      </c>
      <c r="R12" s="13" t="s">
        <v>130</v>
      </c>
      <c r="S12" s="13" t="s">
        <v>55</v>
      </c>
      <c r="T12" s="13" t="s">
        <v>111</v>
      </c>
      <c r="U12" s="13" t="s">
        <v>77</v>
      </c>
      <c r="V12" s="13" t="s">
        <v>109</v>
      </c>
      <c r="W12" s="13" t="s">
        <v>239</v>
      </c>
      <c r="X12" s="13" t="s">
        <v>105</v>
      </c>
      <c r="Y12" s="13" t="s">
        <v>105</v>
      </c>
      <c r="Z12" s="13" t="s">
        <v>156</v>
      </c>
      <c r="AA12" s="13" t="s">
        <v>133</v>
      </c>
      <c r="AB12" s="13" t="s">
        <v>138</v>
      </c>
      <c r="AC12" s="13" t="s">
        <v>160</v>
      </c>
      <c r="AD12" s="13" t="s">
        <v>133</v>
      </c>
      <c r="AE12" s="13" t="s">
        <v>102</v>
      </c>
      <c r="AF12" s="13" t="s">
        <v>562</v>
      </c>
    </row>
    <row r="13" spans="2:32" x14ac:dyDescent="0.2">
      <c r="B13" s="14"/>
      <c r="C13" s="12"/>
      <c r="D13" s="13" t="s">
        <v>113</v>
      </c>
      <c r="E13" s="13" t="s">
        <v>479</v>
      </c>
      <c r="F13" s="13" t="s">
        <v>255</v>
      </c>
      <c r="G13" s="13" t="s">
        <v>113</v>
      </c>
      <c r="H13" s="13" t="s">
        <v>384</v>
      </c>
      <c r="I13" s="13" t="s">
        <v>186</v>
      </c>
      <c r="J13" s="13" t="s">
        <v>114</v>
      </c>
      <c r="K13" s="13" t="s">
        <v>114</v>
      </c>
      <c r="L13" s="13" t="s">
        <v>113</v>
      </c>
      <c r="M13" s="13" t="s">
        <v>114</v>
      </c>
      <c r="N13" s="13" t="s">
        <v>113</v>
      </c>
      <c r="O13" s="13" t="s">
        <v>113</v>
      </c>
      <c r="P13" s="13" t="s">
        <v>114</v>
      </c>
      <c r="Q13" s="13" t="s">
        <v>113</v>
      </c>
      <c r="R13" s="13" t="s">
        <v>113</v>
      </c>
      <c r="S13" s="13" t="s">
        <v>365</v>
      </c>
      <c r="T13" s="13" t="s">
        <v>114</v>
      </c>
      <c r="U13" s="13" t="s">
        <v>26</v>
      </c>
      <c r="V13" s="13" t="s">
        <v>114</v>
      </c>
      <c r="W13" s="13" t="s">
        <v>31</v>
      </c>
      <c r="X13" s="13" t="s">
        <v>114</v>
      </c>
      <c r="Y13" s="13" t="s">
        <v>114</v>
      </c>
      <c r="Z13" s="13" t="s">
        <v>114</v>
      </c>
      <c r="AA13" s="13" t="s">
        <v>114</v>
      </c>
      <c r="AB13" s="13" t="s">
        <v>113</v>
      </c>
      <c r="AC13" s="13" t="s">
        <v>114</v>
      </c>
      <c r="AD13" s="13" t="s">
        <v>114</v>
      </c>
      <c r="AE13" s="13" t="s">
        <v>113</v>
      </c>
      <c r="AF13" s="13" t="s">
        <v>113</v>
      </c>
    </row>
    <row r="14" spans="2:32" x14ac:dyDescent="0.2">
      <c r="B14" s="14" t="s">
        <v>194</v>
      </c>
      <c r="C14" s="12" t="s">
        <v>131</v>
      </c>
      <c r="D14" s="13" t="s">
        <v>38</v>
      </c>
      <c r="E14" s="13" t="s">
        <v>480</v>
      </c>
      <c r="F14" s="13" t="s">
        <v>188</v>
      </c>
      <c r="G14" s="13" t="s">
        <v>111</v>
      </c>
      <c r="H14" s="13" t="s">
        <v>481</v>
      </c>
      <c r="I14" s="13" t="s">
        <v>132</v>
      </c>
      <c r="J14" s="13" t="s">
        <v>103</v>
      </c>
      <c r="K14" s="13" t="s">
        <v>103</v>
      </c>
      <c r="L14" s="13" t="s">
        <v>130</v>
      </c>
      <c r="M14" s="13" t="s">
        <v>64</v>
      </c>
      <c r="N14" s="13" t="s">
        <v>106</v>
      </c>
      <c r="O14" s="13" t="s">
        <v>107</v>
      </c>
      <c r="P14" s="13" t="s">
        <v>64</v>
      </c>
      <c r="Q14" s="13" t="s">
        <v>190</v>
      </c>
      <c r="R14" s="13" t="s">
        <v>130</v>
      </c>
      <c r="S14" s="13" t="s">
        <v>36</v>
      </c>
      <c r="T14" s="13" t="s">
        <v>111</v>
      </c>
      <c r="U14" s="13" t="s">
        <v>63</v>
      </c>
      <c r="V14" s="13" t="s">
        <v>130</v>
      </c>
      <c r="W14" s="13" t="s">
        <v>238</v>
      </c>
      <c r="X14" s="13" t="s">
        <v>156</v>
      </c>
      <c r="Y14" s="13" t="s">
        <v>105</v>
      </c>
      <c r="Z14" s="13" t="s">
        <v>64</v>
      </c>
      <c r="AA14" s="13" t="s">
        <v>133</v>
      </c>
      <c r="AB14" s="13" t="s">
        <v>120</v>
      </c>
      <c r="AC14" s="13" t="s">
        <v>160</v>
      </c>
      <c r="AD14" s="13" t="s">
        <v>133</v>
      </c>
      <c r="AE14" s="13" t="s">
        <v>123</v>
      </c>
      <c r="AF14" s="13" t="s">
        <v>121</v>
      </c>
    </row>
    <row r="15" spans="2:32" x14ac:dyDescent="0.2">
      <c r="B15" s="14"/>
      <c r="C15" s="12"/>
      <c r="D15" s="13" t="s">
        <v>113</v>
      </c>
      <c r="E15" s="13" t="s">
        <v>482</v>
      </c>
      <c r="F15" s="13" t="s">
        <v>115</v>
      </c>
      <c r="G15" s="13" t="s">
        <v>113</v>
      </c>
      <c r="H15" s="13" t="s">
        <v>483</v>
      </c>
      <c r="I15" s="13" t="s">
        <v>27</v>
      </c>
      <c r="J15" s="13" t="s">
        <v>114</v>
      </c>
      <c r="K15" s="13" t="s">
        <v>114</v>
      </c>
      <c r="L15" s="13" t="s">
        <v>113</v>
      </c>
      <c r="M15" s="13" t="s">
        <v>114</v>
      </c>
      <c r="N15" s="13" t="s">
        <v>365</v>
      </c>
      <c r="O15" s="13" t="s">
        <v>113</v>
      </c>
      <c r="P15" s="13" t="s">
        <v>114</v>
      </c>
      <c r="Q15" s="13" t="s">
        <v>365</v>
      </c>
      <c r="R15" s="13" t="s">
        <v>113</v>
      </c>
      <c r="S15" s="13" t="s">
        <v>365</v>
      </c>
      <c r="T15" s="13" t="s">
        <v>114</v>
      </c>
      <c r="U15" s="13" t="s">
        <v>184</v>
      </c>
      <c r="V15" s="13" t="s">
        <v>114</v>
      </c>
      <c r="W15" s="13" t="s">
        <v>30</v>
      </c>
      <c r="X15" s="13" t="s">
        <v>114</v>
      </c>
      <c r="Y15" s="13" t="s">
        <v>114</v>
      </c>
      <c r="Z15" s="13" t="s">
        <v>114</v>
      </c>
      <c r="AA15" s="13" t="s">
        <v>114</v>
      </c>
      <c r="AB15" s="13" t="s">
        <v>113</v>
      </c>
      <c r="AC15" s="13" t="s">
        <v>114</v>
      </c>
      <c r="AD15" s="13" t="s">
        <v>114</v>
      </c>
      <c r="AE15" s="13" t="s">
        <v>113</v>
      </c>
      <c r="AF15" s="13" t="s">
        <v>113</v>
      </c>
    </row>
    <row r="16" spans="2:32" x14ac:dyDescent="0.2">
      <c r="B16" s="14" t="s">
        <v>195</v>
      </c>
      <c r="C16" s="12" t="s">
        <v>134</v>
      </c>
      <c r="D16" s="13" t="s">
        <v>140</v>
      </c>
      <c r="E16" s="13" t="s">
        <v>484</v>
      </c>
      <c r="F16" s="13" t="s">
        <v>266</v>
      </c>
      <c r="G16" s="13" t="s">
        <v>169</v>
      </c>
      <c r="H16" s="13" t="s">
        <v>135</v>
      </c>
      <c r="I16" s="13" t="s">
        <v>136</v>
      </c>
      <c r="J16" s="13" t="s">
        <v>103</v>
      </c>
      <c r="K16" s="13" t="s">
        <v>103</v>
      </c>
      <c r="L16" s="13" t="s">
        <v>130</v>
      </c>
      <c r="M16" s="13" t="s">
        <v>119</v>
      </c>
      <c r="N16" s="13" t="s">
        <v>75</v>
      </c>
      <c r="O16" s="13" t="s">
        <v>128</v>
      </c>
      <c r="P16" s="13" t="s">
        <v>64</v>
      </c>
      <c r="Q16" s="13" t="s">
        <v>404</v>
      </c>
      <c r="R16" s="13" t="s">
        <v>109</v>
      </c>
      <c r="S16" s="13" t="s">
        <v>76</v>
      </c>
      <c r="T16" s="13" t="s">
        <v>111</v>
      </c>
      <c r="U16" s="13" t="s">
        <v>538</v>
      </c>
      <c r="V16" s="13" t="s">
        <v>109</v>
      </c>
      <c r="W16" s="13" t="s">
        <v>81</v>
      </c>
      <c r="X16" s="13" t="s">
        <v>105</v>
      </c>
      <c r="Y16" s="13" t="s">
        <v>105</v>
      </c>
      <c r="Z16" s="13" t="s">
        <v>126</v>
      </c>
      <c r="AA16" s="13" t="s">
        <v>133</v>
      </c>
      <c r="AB16" s="13" t="s">
        <v>138</v>
      </c>
      <c r="AC16" s="13" t="s">
        <v>160</v>
      </c>
      <c r="AD16" s="13" t="s">
        <v>133</v>
      </c>
      <c r="AE16" s="13" t="s">
        <v>153</v>
      </c>
      <c r="AF16" s="13" t="s">
        <v>120</v>
      </c>
    </row>
    <row r="17" spans="2:32" x14ac:dyDescent="0.2">
      <c r="B17" s="14"/>
      <c r="C17" s="12"/>
      <c r="D17" s="13" t="s">
        <v>113</v>
      </c>
      <c r="E17" s="13" t="s">
        <v>485</v>
      </c>
      <c r="F17" s="13" t="s">
        <v>25</v>
      </c>
      <c r="G17" s="13" t="s">
        <v>113</v>
      </c>
      <c r="H17" s="13" t="s">
        <v>383</v>
      </c>
      <c r="I17" s="13" t="s">
        <v>286</v>
      </c>
      <c r="J17" s="13" t="s">
        <v>114</v>
      </c>
      <c r="K17" s="13" t="s">
        <v>114</v>
      </c>
      <c r="L17" s="13" t="s">
        <v>113</v>
      </c>
      <c r="M17" s="13" t="s">
        <v>114</v>
      </c>
      <c r="N17" s="13" t="s">
        <v>113</v>
      </c>
      <c r="O17" s="13" t="s">
        <v>113</v>
      </c>
      <c r="P17" s="13" t="s">
        <v>114</v>
      </c>
      <c r="Q17" s="13" t="s">
        <v>365</v>
      </c>
      <c r="R17" s="13" t="s">
        <v>113</v>
      </c>
      <c r="S17" s="13" t="s">
        <v>365</v>
      </c>
      <c r="T17" s="13" t="s">
        <v>114</v>
      </c>
      <c r="U17" s="13" t="s">
        <v>31</v>
      </c>
      <c r="V17" s="13" t="s">
        <v>114</v>
      </c>
      <c r="W17" s="13" t="s">
        <v>30</v>
      </c>
      <c r="X17" s="13" t="s">
        <v>114</v>
      </c>
      <c r="Y17" s="13" t="s">
        <v>114</v>
      </c>
      <c r="Z17" s="13" t="s">
        <v>114</v>
      </c>
      <c r="AA17" s="13" t="s">
        <v>114</v>
      </c>
      <c r="AB17" s="13" t="s">
        <v>113</v>
      </c>
      <c r="AC17" s="13" t="s">
        <v>114</v>
      </c>
      <c r="AD17" s="13" t="s">
        <v>114</v>
      </c>
      <c r="AE17" s="13" t="s">
        <v>113</v>
      </c>
      <c r="AF17" s="13" t="s">
        <v>113</v>
      </c>
    </row>
    <row r="18" spans="2:32" x14ac:dyDescent="0.2">
      <c r="B18" s="14" t="s">
        <v>196</v>
      </c>
      <c r="C18" s="12" t="s">
        <v>137</v>
      </c>
      <c r="D18" s="13" t="s">
        <v>153</v>
      </c>
      <c r="E18" s="13" t="s">
        <v>475</v>
      </c>
      <c r="F18" s="13" t="s">
        <v>302</v>
      </c>
      <c r="G18" s="13" t="s">
        <v>100</v>
      </c>
      <c r="H18" s="13" t="s">
        <v>486</v>
      </c>
      <c r="I18" s="13" t="s">
        <v>74</v>
      </c>
      <c r="J18" s="13" t="s">
        <v>103</v>
      </c>
      <c r="K18" s="13" t="s">
        <v>105</v>
      </c>
      <c r="L18" s="13" t="s">
        <v>104</v>
      </c>
      <c r="M18" s="13" t="s">
        <v>64</v>
      </c>
      <c r="N18" s="13" t="s">
        <v>107</v>
      </c>
      <c r="O18" s="13" t="s">
        <v>138</v>
      </c>
      <c r="P18" s="13" t="s">
        <v>129</v>
      </c>
      <c r="Q18" s="13" t="s">
        <v>139</v>
      </c>
      <c r="R18" s="13" t="s">
        <v>104</v>
      </c>
      <c r="S18" s="13" t="s">
        <v>76</v>
      </c>
      <c r="T18" s="13" t="s">
        <v>102</v>
      </c>
      <c r="U18" s="13" t="s">
        <v>38</v>
      </c>
      <c r="V18" s="13" t="s">
        <v>104</v>
      </c>
      <c r="W18" s="13" t="s">
        <v>539</v>
      </c>
      <c r="X18" s="13" t="s">
        <v>156</v>
      </c>
      <c r="Y18" s="13" t="s">
        <v>105</v>
      </c>
      <c r="Z18" s="13" t="s">
        <v>126</v>
      </c>
      <c r="AA18" s="13" t="s">
        <v>133</v>
      </c>
      <c r="AB18" s="13" t="s">
        <v>138</v>
      </c>
      <c r="AC18" s="13" t="s">
        <v>160</v>
      </c>
      <c r="AD18" s="13" t="s">
        <v>133</v>
      </c>
      <c r="AE18" s="13" t="s">
        <v>155</v>
      </c>
      <c r="AF18" s="13" t="s">
        <v>77</v>
      </c>
    </row>
    <row r="19" spans="2:32" x14ac:dyDescent="0.2">
      <c r="B19" s="14"/>
      <c r="C19" s="12"/>
      <c r="D19" s="13" t="s">
        <v>113</v>
      </c>
      <c r="E19" s="13" t="s">
        <v>487</v>
      </c>
      <c r="F19" s="13" t="s">
        <v>115</v>
      </c>
      <c r="G19" s="13" t="s">
        <v>113</v>
      </c>
      <c r="H19" s="13" t="s">
        <v>488</v>
      </c>
      <c r="I19" s="13" t="s">
        <v>295</v>
      </c>
      <c r="J19" s="13" t="s">
        <v>114</v>
      </c>
      <c r="K19" s="13" t="s">
        <v>114</v>
      </c>
      <c r="L19" s="13" t="s">
        <v>113</v>
      </c>
      <c r="M19" s="13" t="s">
        <v>114</v>
      </c>
      <c r="N19" s="13" t="s">
        <v>113</v>
      </c>
      <c r="O19" s="13" t="s">
        <v>113</v>
      </c>
      <c r="P19" s="13" t="s">
        <v>114</v>
      </c>
      <c r="Q19" s="13" t="s">
        <v>113</v>
      </c>
      <c r="R19" s="13" t="s">
        <v>113</v>
      </c>
      <c r="S19" s="13" t="s">
        <v>365</v>
      </c>
      <c r="T19" s="13" t="s">
        <v>114</v>
      </c>
      <c r="U19" s="13" t="s">
        <v>26</v>
      </c>
      <c r="V19" s="13" t="s">
        <v>114</v>
      </c>
      <c r="W19" s="13" t="s">
        <v>30</v>
      </c>
      <c r="X19" s="13" t="s">
        <v>114</v>
      </c>
      <c r="Y19" s="13" t="s">
        <v>114</v>
      </c>
      <c r="Z19" s="13" t="s">
        <v>114</v>
      </c>
      <c r="AA19" s="13" t="s">
        <v>114</v>
      </c>
      <c r="AB19" s="13" t="s">
        <v>113</v>
      </c>
      <c r="AC19" s="13" t="s">
        <v>114</v>
      </c>
      <c r="AD19" s="13" t="s">
        <v>114</v>
      </c>
      <c r="AE19" s="13" t="s">
        <v>113</v>
      </c>
      <c r="AF19" s="13" t="s">
        <v>113</v>
      </c>
    </row>
    <row r="20" spans="2:32" x14ac:dyDescent="0.2">
      <c r="B20" s="14" t="s">
        <v>197</v>
      </c>
      <c r="C20" s="12" t="s">
        <v>141</v>
      </c>
      <c r="D20" s="13" t="s">
        <v>63</v>
      </c>
      <c r="E20" s="13" t="s">
        <v>489</v>
      </c>
      <c r="F20" s="13" t="s">
        <v>70</v>
      </c>
      <c r="G20" s="13" t="s">
        <v>121</v>
      </c>
      <c r="H20" s="13" t="s">
        <v>352</v>
      </c>
      <c r="I20" s="13" t="s">
        <v>136</v>
      </c>
      <c r="J20" s="13" t="s">
        <v>105</v>
      </c>
      <c r="K20" s="13" t="s">
        <v>103</v>
      </c>
      <c r="L20" s="13" t="s">
        <v>339</v>
      </c>
      <c r="M20" s="13" t="s">
        <v>105</v>
      </c>
      <c r="N20" s="13" t="s">
        <v>110</v>
      </c>
      <c r="O20" s="13" t="s">
        <v>122</v>
      </c>
      <c r="P20" s="13" t="s">
        <v>108</v>
      </c>
      <c r="Q20" s="13" t="s">
        <v>143</v>
      </c>
      <c r="R20" s="13" t="s">
        <v>109</v>
      </c>
      <c r="S20" s="13" t="s">
        <v>110</v>
      </c>
      <c r="T20" s="13" t="s">
        <v>111</v>
      </c>
      <c r="U20" s="13" t="s">
        <v>100</v>
      </c>
      <c r="V20" s="13" t="s">
        <v>109</v>
      </c>
      <c r="W20" s="13" t="s">
        <v>240</v>
      </c>
      <c r="X20" s="13" t="s">
        <v>156</v>
      </c>
      <c r="Y20" s="13" t="s">
        <v>119</v>
      </c>
      <c r="Z20" s="13" t="s">
        <v>156</v>
      </c>
      <c r="AA20" s="13" t="s">
        <v>133</v>
      </c>
      <c r="AB20" s="13" t="s">
        <v>122</v>
      </c>
      <c r="AC20" s="13" t="s">
        <v>160</v>
      </c>
      <c r="AD20" s="13" t="s">
        <v>133</v>
      </c>
      <c r="AE20" s="13" t="s">
        <v>100</v>
      </c>
      <c r="AF20" s="13" t="s">
        <v>120</v>
      </c>
    </row>
    <row r="21" spans="2:32" x14ac:dyDescent="0.2">
      <c r="B21" s="14"/>
      <c r="C21" s="12"/>
      <c r="D21" s="13" t="s">
        <v>113</v>
      </c>
      <c r="E21" s="13" t="s">
        <v>490</v>
      </c>
      <c r="F21" s="13" t="s">
        <v>25</v>
      </c>
      <c r="G21" s="13" t="s">
        <v>113</v>
      </c>
      <c r="H21" s="13" t="s">
        <v>491</v>
      </c>
      <c r="I21" s="13" t="s">
        <v>186</v>
      </c>
      <c r="J21" s="13" t="s">
        <v>114</v>
      </c>
      <c r="K21" s="13" t="s">
        <v>114</v>
      </c>
      <c r="L21" s="13" t="s">
        <v>113</v>
      </c>
      <c r="M21" s="13" t="s">
        <v>114</v>
      </c>
      <c r="N21" s="13" t="s">
        <v>113</v>
      </c>
      <c r="O21" s="13" t="s">
        <v>113</v>
      </c>
      <c r="P21" s="13" t="s">
        <v>114</v>
      </c>
      <c r="Q21" s="13" t="s">
        <v>365</v>
      </c>
      <c r="R21" s="13" t="s">
        <v>113</v>
      </c>
      <c r="S21" s="13" t="s">
        <v>113</v>
      </c>
      <c r="T21" s="13" t="s">
        <v>114</v>
      </c>
      <c r="U21" s="13" t="s">
        <v>26</v>
      </c>
      <c r="V21" s="13" t="s">
        <v>114</v>
      </c>
      <c r="W21" s="13" t="s">
        <v>184</v>
      </c>
      <c r="X21" s="13" t="s">
        <v>114</v>
      </c>
      <c r="Y21" s="13" t="s">
        <v>114</v>
      </c>
      <c r="Z21" s="13" t="s">
        <v>114</v>
      </c>
      <c r="AA21" s="13" t="s">
        <v>114</v>
      </c>
      <c r="AB21" s="13" t="s">
        <v>113</v>
      </c>
      <c r="AC21" s="13" t="s">
        <v>114</v>
      </c>
      <c r="AD21" s="13" t="s">
        <v>114</v>
      </c>
      <c r="AE21" s="13" t="s">
        <v>113</v>
      </c>
      <c r="AF21" s="13" t="s">
        <v>113</v>
      </c>
    </row>
    <row r="22" spans="2:32" x14ac:dyDescent="0.2">
      <c r="B22" s="14" t="s">
        <v>198</v>
      </c>
      <c r="C22" s="12" t="s">
        <v>144</v>
      </c>
      <c r="D22" s="13" t="s">
        <v>64</v>
      </c>
      <c r="E22" s="13" t="s">
        <v>492</v>
      </c>
      <c r="F22" s="13" t="s">
        <v>145</v>
      </c>
      <c r="G22" s="13" t="s">
        <v>120</v>
      </c>
      <c r="H22" s="13" t="s">
        <v>493</v>
      </c>
      <c r="I22" s="13" t="s">
        <v>91</v>
      </c>
      <c r="J22" s="13" t="s">
        <v>119</v>
      </c>
      <c r="K22" s="13" t="s">
        <v>105</v>
      </c>
      <c r="L22" s="13" t="s">
        <v>112</v>
      </c>
      <c r="M22" s="13" t="s">
        <v>105</v>
      </c>
      <c r="N22" s="13" t="s">
        <v>55</v>
      </c>
      <c r="O22" s="13" t="s">
        <v>107</v>
      </c>
      <c r="P22" s="13" t="s">
        <v>108</v>
      </c>
      <c r="Q22" s="13" t="s">
        <v>146</v>
      </c>
      <c r="R22" s="13" t="s">
        <v>104</v>
      </c>
      <c r="S22" s="13" t="s">
        <v>82</v>
      </c>
      <c r="T22" s="13" t="s">
        <v>102</v>
      </c>
      <c r="U22" s="13" t="s">
        <v>63</v>
      </c>
      <c r="V22" s="13" t="s">
        <v>109</v>
      </c>
      <c r="W22" s="13" t="s">
        <v>84</v>
      </c>
      <c r="X22" s="13" t="s">
        <v>126</v>
      </c>
      <c r="Y22" s="13" t="s">
        <v>64</v>
      </c>
      <c r="Z22" s="13" t="s">
        <v>126</v>
      </c>
      <c r="AA22" s="13" t="s">
        <v>133</v>
      </c>
      <c r="AB22" s="13" t="s">
        <v>128</v>
      </c>
      <c r="AC22" s="13" t="s">
        <v>160</v>
      </c>
      <c r="AD22" s="13" t="s">
        <v>133</v>
      </c>
      <c r="AE22" s="13" t="s">
        <v>100</v>
      </c>
      <c r="AF22" s="13" t="s">
        <v>102</v>
      </c>
    </row>
    <row r="23" spans="2:32" x14ac:dyDescent="0.2">
      <c r="B23" s="14"/>
      <c r="C23" s="12"/>
      <c r="D23" s="13" t="s">
        <v>113</v>
      </c>
      <c r="E23" s="13" t="s">
        <v>494</v>
      </c>
      <c r="F23" s="13" t="s">
        <v>115</v>
      </c>
      <c r="G23" s="13" t="s">
        <v>113</v>
      </c>
      <c r="H23" s="13" t="s">
        <v>391</v>
      </c>
      <c r="I23" s="13" t="s">
        <v>285</v>
      </c>
      <c r="J23" s="13" t="s">
        <v>114</v>
      </c>
      <c r="K23" s="13" t="s">
        <v>114</v>
      </c>
      <c r="L23" s="13" t="s">
        <v>113</v>
      </c>
      <c r="M23" s="13" t="s">
        <v>114</v>
      </c>
      <c r="N23" s="13" t="s">
        <v>113</v>
      </c>
      <c r="O23" s="13" t="s">
        <v>113</v>
      </c>
      <c r="P23" s="13" t="s">
        <v>114</v>
      </c>
      <c r="Q23" s="13" t="s">
        <v>113</v>
      </c>
      <c r="R23" s="13" t="s">
        <v>113</v>
      </c>
      <c r="S23" s="13" t="s">
        <v>113</v>
      </c>
      <c r="T23" s="13" t="s">
        <v>114</v>
      </c>
      <c r="U23" s="13" t="s">
        <v>26</v>
      </c>
      <c r="V23" s="13" t="s">
        <v>114</v>
      </c>
      <c r="W23" s="13" t="s">
        <v>31</v>
      </c>
      <c r="X23" s="13" t="s">
        <v>114</v>
      </c>
      <c r="Y23" s="13" t="s">
        <v>114</v>
      </c>
      <c r="Z23" s="13" t="s">
        <v>114</v>
      </c>
      <c r="AA23" s="13" t="s">
        <v>114</v>
      </c>
      <c r="AB23" s="13" t="s">
        <v>113</v>
      </c>
      <c r="AC23" s="13" t="s">
        <v>114</v>
      </c>
      <c r="AD23" s="13" t="s">
        <v>114</v>
      </c>
      <c r="AE23" s="13" t="s">
        <v>113</v>
      </c>
      <c r="AF23" s="13" t="s">
        <v>113</v>
      </c>
    </row>
    <row r="24" spans="2:32" x14ac:dyDescent="0.2">
      <c r="B24" s="14" t="s">
        <v>199</v>
      </c>
      <c r="C24" s="12" t="s">
        <v>147</v>
      </c>
      <c r="D24" s="13" t="s">
        <v>63</v>
      </c>
      <c r="E24" s="13" t="s">
        <v>148</v>
      </c>
      <c r="F24" s="13" t="s">
        <v>149</v>
      </c>
      <c r="G24" s="13" t="s">
        <v>267</v>
      </c>
      <c r="H24" s="13" t="s">
        <v>151</v>
      </c>
      <c r="I24" s="13" t="s">
        <v>495</v>
      </c>
      <c r="J24" s="13" t="s">
        <v>105</v>
      </c>
      <c r="K24" s="13" t="s">
        <v>105</v>
      </c>
      <c r="L24" s="13" t="s">
        <v>125</v>
      </c>
      <c r="M24" s="13" t="s">
        <v>126</v>
      </c>
      <c r="N24" s="13" t="s">
        <v>123</v>
      </c>
      <c r="O24" s="13" t="s">
        <v>102</v>
      </c>
      <c r="P24" s="13" t="s">
        <v>133</v>
      </c>
      <c r="Q24" s="13" t="s">
        <v>100</v>
      </c>
      <c r="R24" s="13" t="s">
        <v>142</v>
      </c>
      <c r="S24" s="13" t="s">
        <v>123</v>
      </c>
      <c r="T24" s="13" t="s">
        <v>152</v>
      </c>
      <c r="U24" s="13" t="s">
        <v>69</v>
      </c>
      <c r="V24" s="13" t="s">
        <v>103</v>
      </c>
      <c r="W24" s="13" t="s">
        <v>20</v>
      </c>
      <c r="X24" s="13" t="s">
        <v>64</v>
      </c>
      <c r="Y24" s="13" t="s">
        <v>105</v>
      </c>
      <c r="Z24" s="13" t="s">
        <v>64</v>
      </c>
      <c r="AA24" s="13" t="s">
        <v>133</v>
      </c>
      <c r="AB24" s="13" t="s">
        <v>100</v>
      </c>
      <c r="AC24" s="13" t="s">
        <v>152</v>
      </c>
      <c r="AD24" s="13" t="s">
        <v>133</v>
      </c>
      <c r="AE24" s="13" t="s">
        <v>102</v>
      </c>
      <c r="AF24" s="13" t="s">
        <v>102</v>
      </c>
    </row>
    <row r="25" spans="2:32" x14ac:dyDescent="0.2">
      <c r="B25" s="14"/>
      <c r="C25" s="12"/>
      <c r="D25" s="13" t="s">
        <v>113</v>
      </c>
      <c r="E25" s="13" t="s">
        <v>496</v>
      </c>
      <c r="F25" s="13" t="s">
        <v>31</v>
      </c>
      <c r="G25" s="13" t="s">
        <v>113</v>
      </c>
      <c r="H25" s="13" t="s">
        <v>299</v>
      </c>
      <c r="I25" s="13" t="s">
        <v>34</v>
      </c>
      <c r="J25" s="13" t="s">
        <v>114</v>
      </c>
      <c r="K25" s="13" t="s">
        <v>114</v>
      </c>
      <c r="L25" s="13" t="s">
        <v>113</v>
      </c>
      <c r="M25" s="13" t="s">
        <v>114</v>
      </c>
      <c r="N25" s="13" t="s">
        <v>113</v>
      </c>
      <c r="O25" s="13" t="s">
        <v>113</v>
      </c>
      <c r="P25" s="13" t="s">
        <v>114</v>
      </c>
      <c r="Q25" s="13" t="s">
        <v>113</v>
      </c>
      <c r="R25" s="13" t="s">
        <v>114</v>
      </c>
      <c r="S25" s="13" t="s">
        <v>113</v>
      </c>
      <c r="T25" s="13" t="s">
        <v>114</v>
      </c>
      <c r="U25" s="13" t="s">
        <v>365</v>
      </c>
      <c r="V25" s="13" t="s">
        <v>114</v>
      </c>
      <c r="W25" s="13" t="s">
        <v>184</v>
      </c>
      <c r="X25" s="13" t="s">
        <v>114</v>
      </c>
      <c r="Y25" s="13" t="s">
        <v>114</v>
      </c>
      <c r="Z25" s="13" t="s">
        <v>114</v>
      </c>
      <c r="AA25" s="13" t="s">
        <v>114</v>
      </c>
      <c r="AB25" s="13" t="s">
        <v>113</v>
      </c>
      <c r="AC25" s="13" t="s">
        <v>114</v>
      </c>
      <c r="AD25" s="13" t="s">
        <v>114</v>
      </c>
      <c r="AE25" s="13" t="s">
        <v>113</v>
      </c>
      <c r="AF25" s="13" t="s">
        <v>113</v>
      </c>
    </row>
    <row r="26" spans="2:32" x14ac:dyDescent="0.2">
      <c r="B26" s="14" t="s">
        <v>200</v>
      </c>
      <c r="C26" s="12" t="s">
        <v>154</v>
      </c>
      <c r="D26" s="13" t="s">
        <v>63</v>
      </c>
      <c r="E26" s="13" t="s">
        <v>497</v>
      </c>
      <c r="F26" s="13" t="s">
        <v>188</v>
      </c>
      <c r="G26" s="13" t="s">
        <v>123</v>
      </c>
      <c r="H26" s="13" t="s">
        <v>498</v>
      </c>
      <c r="I26" s="13" t="s">
        <v>416</v>
      </c>
      <c r="J26" s="13" t="s">
        <v>63</v>
      </c>
      <c r="K26" s="13" t="s">
        <v>155</v>
      </c>
      <c r="L26" s="13" t="s">
        <v>339</v>
      </c>
      <c r="M26" s="13" t="s">
        <v>155</v>
      </c>
      <c r="N26" s="13" t="s">
        <v>107</v>
      </c>
      <c r="O26" s="13" t="s">
        <v>111</v>
      </c>
      <c r="P26" s="13" t="s">
        <v>64</v>
      </c>
      <c r="Q26" s="13" t="s">
        <v>63</v>
      </c>
      <c r="R26" s="13" t="s">
        <v>112</v>
      </c>
      <c r="S26" s="13" t="s">
        <v>540</v>
      </c>
      <c r="T26" s="13" t="s">
        <v>152</v>
      </c>
      <c r="U26" s="13" t="s">
        <v>398</v>
      </c>
      <c r="V26" s="13" t="s">
        <v>63</v>
      </c>
      <c r="W26" s="13" t="s">
        <v>87</v>
      </c>
      <c r="X26" s="13" t="s">
        <v>543</v>
      </c>
      <c r="Y26" s="13" t="s">
        <v>543</v>
      </c>
      <c r="Z26" s="13" t="s">
        <v>543</v>
      </c>
      <c r="AA26" s="13" t="s">
        <v>108</v>
      </c>
      <c r="AB26" s="13" t="s">
        <v>153</v>
      </c>
      <c r="AC26" s="13" t="s">
        <v>267</v>
      </c>
      <c r="AD26" s="13" t="s">
        <v>133</v>
      </c>
      <c r="AE26" s="13" t="s">
        <v>339</v>
      </c>
      <c r="AF26" s="13" t="s">
        <v>190</v>
      </c>
    </row>
    <row r="27" spans="2:32" x14ac:dyDescent="0.2">
      <c r="B27" s="14"/>
      <c r="C27" s="12"/>
      <c r="D27" s="13" t="s">
        <v>113</v>
      </c>
      <c r="E27" s="13" t="s">
        <v>499</v>
      </c>
      <c r="F27" s="13" t="s">
        <v>254</v>
      </c>
      <c r="G27" s="13" t="s">
        <v>113</v>
      </c>
      <c r="H27" s="13" t="s">
        <v>391</v>
      </c>
      <c r="I27" s="13" t="s">
        <v>295</v>
      </c>
      <c r="J27" s="13" t="s">
        <v>114</v>
      </c>
      <c r="K27" s="13" t="s">
        <v>114</v>
      </c>
      <c r="L27" s="13" t="s">
        <v>113</v>
      </c>
      <c r="M27" s="13" t="s">
        <v>114</v>
      </c>
      <c r="N27" s="13" t="s">
        <v>365</v>
      </c>
      <c r="O27" s="13" t="s">
        <v>113</v>
      </c>
      <c r="P27" s="13" t="s">
        <v>114</v>
      </c>
      <c r="Q27" s="13" t="s">
        <v>365</v>
      </c>
      <c r="R27" s="13" t="s">
        <v>113</v>
      </c>
      <c r="S27" s="13" t="s">
        <v>26</v>
      </c>
      <c r="T27" s="13" t="s">
        <v>114</v>
      </c>
      <c r="U27" s="13" t="s">
        <v>365</v>
      </c>
      <c r="V27" s="13" t="s">
        <v>113</v>
      </c>
      <c r="W27" s="13" t="s">
        <v>30</v>
      </c>
      <c r="X27" s="13" t="s">
        <v>114</v>
      </c>
      <c r="Y27" s="13" t="s">
        <v>114</v>
      </c>
      <c r="Z27" s="13" t="s">
        <v>114</v>
      </c>
      <c r="AA27" s="13" t="s">
        <v>114</v>
      </c>
      <c r="AB27" s="13" t="s">
        <v>113</v>
      </c>
      <c r="AC27" s="13" t="s">
        <v>114</v>
      </c>
      <c r="AD27" s="13" t="s">
        <v>114</v>
      </c>
      <c r="AE27" s="13" t="s">
        <v>113</v>
      </c>
      <c r="AF27" s="13" t="s">
        <v>113</v>
      </c>
    </row>
    <row r="28" spans="2:32" x14ac:dyDescent="0.2">
      <c r="B28" s="14" t="s">
        <v>201</v>
      </c>
      <c r="C28" s="12" t="s">
        <v>157</v>
      </c>
      <c r="D28" s="13" t="s">
        <v>63</v>
      </c>
      <c r="E28" s="13" t="s">
        <v>500</v>
      </c>
      <c r="F28" s="13" t="s">
        <v>41</v>
      </c>
      <c r="G28" s="13" t="s">
        <v>100</v>
      </c>
      <c r="H28" s="13" t="s">
        <v>501</v>
      </c>
      <c r="I28" s="13" t="s">
        <v>74</v>
      </c>
      <c r="J28" s="13" t="s">
        <v>64</v>
      </c>
      <c r="K28" s="13" t="s">
        <v>105</v>
      </c>
      <c r="L28" s="13" t="s">
        <v>100</v>
      </c>
      <c r="M28" s="13" t="s">
        <v>64</v>
      </c>
      <c r="N28" s="13" t="s">
        <v>138</v>
      </c>
      <c r="O28" s="13" t="s">
        <v>120</v>
      </c>
      <c r="P28" s="13" t="s">
        <v>108</v>
      </c>
      <c r="Q28" s="13" t="s">
        <v>140</v>
      </c>
      <c r="R28" s="13" t="s">
        <v>63</v>
      </c>
      <c r="S28" s="13" t="s">
        <v>127</v>
      </c>
      <c r="T28" s="13" t="s">
        <v>102</v>
      </c>
      <c r="U28" s="13" t="s">
        <v>64</v>
      </c>
      <c r="V28" s="13" t="s">
        <v>103</v>
      </c>
      <c r="W28" s="13" t="s">
        <v>69</v>
      </c>
      <c r="X28" s="13" t="s">
        <v>156</v>
      </c>
      <c r="Y28" s="13" t="s">
        <v>119</v>
      </c>
      <c r="Z28" s="13" t="s">
        <v>133</v>
      </c>
      <c r="AA28" s="13" t="s">
        <v>126</v>
      </c>
      <c r="AB28" s="13" t="s">
        <v>168</v>
      </c>
      <c r="AC28" s="13" t="s">
        <v>152</v>
      </c>
      <c r="AD28" s="13" t="s">
        <v>133</v>
      </c>
      <c r="AE28" s="13" t="s">
        <v>155</v>
      </c>
      <c r="AF28" s="13" t="s">
        <v>123</v>
      </c>
    </row>
    <row r="29" spans="2:32" x14ac:dyDescent="0.2">
      <c r="B29" s="14"/>
      <c r="C29" s="12"/>
      <c r="D29" s="13" t="s">
        <v>113</v>
      </c>
      <c r="E29" s="13" t="s">
        <v>502</v>
      </c>
      <c r="F29" s="13" t="s">
        <v>255</v>
      </c>
      <c r="G29" s="13" t="s">
        <v>113</v>
      </c>
      <c r="H29" s="13" t="s">
        <v>488</v>
      </c>
      <c r="I29" s="13" t="s">
        <v>295</v>
      </c>
      <c r="J29" s="13" t="s">
        <v>114</v>
      </c>
      <c r="K29" s="13" t="s">
        <v>114</v>
      </c>
      <c r="L29" s="13" t="s">
        <v>113</v>
      </c>
      <c r="M29" s="13" t="s">
        <v>114</v>
      </c>
      <c r="N29" s="13" t="s">
        <v>113</v>
      </c>
      <c r="O29" s="13" t="s">
        <v>113</v>
      </c>
      <c r="P29" s="13" t="s">
        <v>114</v>
      </c>
      <c r="Q29" s="13" t="s">
        <v>365</v>
      </c>
      <c r="R29" s="13" t="s">
        <v>113</v>
      </c>
      <c r="S29" s="13" t="s">
        <v>365</v>
      </c>
      <c r="T29" s="13" t="s">
        <v>114</v>
      </c>
      <c r="U29" s="13" t="s">
        <v>365</v>
      </c>
      <c r="V29" s="13" t="s">
        <v>114</v>
      </c>
      <c r="W29" s="13" t="s">
        <v>31</v>
      </c>
      <c r="X29" s="13" t="s">
        <v>114</v>
      </c>
      <c r="Y29" s="13" t="s">
        <v>114</v>
      </c>
      <c r="Z29" s="13" t="s">
        <v>114</v>
      </c>
      <c r="AA29" s="13" t="s">
        <v>114</v>
      </c>
      <c r="AB29" s="13" t="s">
        <v>113</v>
      </c>
      <c r="AC29" s="13" t="s">
        <v>114</v>
      </c>
      <c r="AD29" s="13" t="s">
        <v>114</v>
      </c>
      <c r="AE29" s="13" t="s">
        <v>113</v>
      </c>
      <c r="AF29" s="13" t="s">
        <v>113</v>
      </c>
    </row>
    <row r="30" spans="2:32" x14ac:dyDescent="0.2">
      <c r="B30" s="14" t="s">
        <v>202</v>
      </c>
      <c r="C30" s="12" t="s">
        <v>158</v>
      </c>
      <c r="D30" s="13" t="s">
        <v>153</v>
      </c>
      <c r="E30" s="13" t="s">
        <v>503</v>
      </c>
      <c r="F30" s="13" t="s">
        <v>264</v>
      </c>
      <c r="G30" s="13" t="s">
        <v>63</v>
      </c>
      <c r="H30" s="13" t="s">
        <v>159</v>
      </c>
      <c r="I30" s="13" t="s">
        <v>86</v>
      </c>
      <c r="J30" s="13" t="s">
        <v>64</v>
      </c>
      <c r="K30" s="13" t="s">
        <v>119</v>
      </c>
      <c r="L30" s="13" t="s">
        <v>155</v>
      </c>
      <c r="M30" s="13" t="s">
        <v>155</v>
      </c>
      <c r="N30" s="13" t="s">
        <v>121</v>
      </c>
      <c r="O30" s="13" t="s">
        <v>123</v>
      </c>
      <c r="P30" s="13" t="s">
        <v>108</v>
      </c>
      <c r="Q30" s="13" t="s">
        <v>190</v>
      </c>
      <c r="R30" s="13" t="s">
        <v>64</v>
      </c>
      <c r="S30" s="13" t="s">
        <v>75</v>
      </c>
      <c r="T30" s="13" t="s">
        <v>160</v>
      </c>
      <c r="U30" s="13" t="s">
        <v>541</v>
      </c>
      <c r="V30" s="13" t="s">
        <v>103</v>
      </c>
      <c r="W30" s="13" t="s">
        <v>542</v>
      </c>
      <c r="X30" s="13" t="s">
        <v>155</v>
      </c>
      <c r="Y30" s="13" t="s">
        <v>64</v>
      </c>
      <c r="Z30" s="13" t="s">
        <v>155</v>
      </c>
      <c r="AA30" s="13" t="s">
        <v>64</v>
      </c>
      <c r="AB30" s="13" t="s">
        <v>138</v>
      </c>
      <c r="AC30" s="13" t="s">
        <v>152</v>
      </c>
      <c r="AD30" s="13" t="s">
        <v>133</v>
      </c>
      <c r="AE30" s="13" t="s">
        <v>63</v>
      </c>
      <c r="AF30" s="13" t="s">
        <v>77</v>
      </c>
    </row>
    <row r="31" spans="2:32" x14ac:dyDescent="0.2">
      <c r="B31" s="14"/>
      <c r="C31" s="12"/>
      <c r="D31" s="13" t="s">
        <v>113</v>
      </c>
      <c r="E31" s="13" t="s">
        <v>504</v>
      </c>
      <c r="F31" s="13" t="s">
        <v>33</v>
      </c>
      <c r="G31" s="13" t="s">
        <v>113</v>
      </c>
      <c r="H31" s="13" t="s">
        <v>281</v>
      </c>
      <c r="I31" s="13" t="s">
        <v>295</v>
      </c>
      <c r="J31" s="13" t="s">
        <v>114</v>
      </c>
      <c r="K31" s="13" t="s">
        <v>114</v>
      </c>
      <c r="L31" s="13" t="s">
        <v>113</v>
      </c>
      <c r="M31" s="13" t="s">
        <v>114</v>
      </c>
      <c r="N31" s="13" t="s">
        <v>113</v>
      </c>
      <c r="O31" s="13" t="s">
        <v>113</v>
      </c>
      <c r="P31" s="13" t="s">
        <v>114</v>
      </c>
      <c r="Q31" s="13" t="s">
        <v>365</v>
      </c>
      <c r="R31" s="13" t="s">
        <v>113</v>
      </c>
      <c r="S31" s="13" t="s">
        <v>26</v>
      </c>
      <c r="T31" s="13" t="s">
        <v>114</v>
      </c>
      <c r="U31" s="13" t="s">
        <v>26</v>
      </c>
      <c r="V31" s="13" t="s">
        <v>114</v>
      </c>
      <c r="W31" s="13" t="s">
        <v>30</v>
      </c>
      <c r="X31" s="13" t="s">
        <v>114</v>
      </c>
      <c r="Y31" s="13" t="s">
        <v>114</v>
      </c>
      <c r="Z31" s="13" t="s">
        <v>114</v>
      </c>
      <c r="AA31" s="13" t="s">
        <v>114</v>
      </c>
      <c r="AB31" s="13" t="s">
        <v>113</v>
      </c>
      <c r="AC31" s="13" t="s">
        <v>114</v>
      </c>
      <c r="AD31" s="13" t="s">
        <v>114</v>
      </c>
      <c r="AE31" s="13" t="s">
        <v>113</v>
      </c>
      <c r="AF31" s="13" t="s">
        <v>113</v>
      </c>
    </row>
    <row r="32" spans="2:32" x14ac:dyDescent="0.2">
      <c r="B32" s="14" t="s">
        <v>203</v>
      </c>
      <c r="C32" s="12" t="s">
        <v>161</v>
      </c>
      <c r="D32" s="13" t="s">
        <v>77</v>
      </c>
      <c r="E32" s="13" t="s">
        <v>163</v>
      </c>
      <c r="F32" s="13" t="s">
        <v>505</v>
      </c>
      <c r="G32" s="13" t="s">
        <v>309</v>
      </c>
      <c r="H32" s="13" t="s">
        <v>506</v>
      </c>
      <c r="I32" s="13" t="s">
        <v>164</v>
      </c>
      <c r="J32" s="13" t="s">
        <v>119</v>
      </c>
      <c r="K32" s="13" t="s">
        <v>103</v>
      </c>
      <c r="L32" s="13" t="s">
        <v>109</v>
      </c>
      <c r="M32" s="13" t="s">
        <v>105</v>
      </c>
      <c r="N32" s="13" t="s">
        <v>122</v>
      </c>
      <c r="O32" s="13" t="s">
        <v>107</v>
      </c>
      <c r="P32" s="13" t="s">
        <v>543</v>
      </c>
      <c r="Q32" s="13" t="s">
        <v>404</v>
      </c>
      <c r="R32" s="13" t="s">
        <v>104</v>
      </c>
      <c r="S32" s="13" t="s">
        <v>110</v>
      </c>
      <c r="T32" s="13" t="s">
        <v>111</v>
      </c>
      <c r="U32" s="13" t="s">
        <v>190</v>
      </c>
      <c r="V32" s="13" t="s">
        <v>109</v>
      </c>
      <c r="W32" s="13" t="s">
        <v>399</v>
      </c>
      <c r="X32" s="13" t="s">
        <v>126</v>
      </c>
      <c r="Y32" s="13" t="s">
        <v>105</v>
      </c>
      <c r="Z32" s="13" t="s">
        <v>64</v>
      </c>
      <c r="AA32" s="13" t="s">
        <v>133</v>
      </c>
      <c r="AB32" s="13" t="s">
        <v>168</v>
      </c>
      <c r="AC32" s="13" t="s">
        <v>160</v>
      </c>
      <c r="AD32" s="13" t="s">
        <v>133</v>
      </c>
      <c r="AE32" s="13" t="s">
        <v>77</v>
      </c>
      <c r="AF32" s="13" t="s">
        <v>121</v>
      </c>
    </row>
    <row r="33" spans="2:32" x14ac:dyDescent="0.2">
      <c r="B33" s="14"/>
      <c r="C33" s="12"/>
      <c r="D33" s="13" t="s">
        <v>113</v>
      </c>
      <c r="E33" s="13" t="s">
        <v>507</v>
      </c>
      <c r="F33" s="13" t="s">
        <v>33</v>
      </c>
      <c r="G33" s="13" t="s">
        <v>113</v>
      </c>
      <c r="H33" s="13" t="s">
        <v>508</v>
      </c>
      <c r="I33" s="13" t="s">
        <v>27</v>
      </c>
      <c r="J33" s="13" t="s">
        <v>114</v>
      </c>
      <c r="K33" s="13" t="s">
        <v>114</v>
      </c>
      <c r="L33" s="13" t="s">
        <v>113</v>
      </c>
      <c r="M33" s="13" t="s">
        <v>114</v>
      </c>
      <c r="N33" s="13" t="s">
        <v>113</v>
      </c>
      <c r="O33" s="13" t="s">
        <v>113</v>
      </c>
      <c r="P33" s="13" t="s">
        <v>114</v>
      </c>
      <c r="Q33" s="13" t="s">
        <v>365</v>
      </c>
      <c r="R33" s="13" t="s">
        <v>113</v>
      </c>
      <c r="S33" s="13" t="s">
        <v>113</v>
      </c>
      <c r="T33" s="13" t="s">
        <v>114</v>
      </c>
      <c r="U33" s="13" t="s">
        <v>26</v>
      </c>
      <c r="V33" s="13" t="s">
        <v>114</v>
      </c>
      <c r="W33" s="13" t="s">
        <v>30</v>
      </c>
      <c r="X33" s="13" t="s">
        <v>114</v>
      </c>
      <c r="Y33" s="13" t="s">
        <v>114</v>
      </c>
      <c r="Z33" s="13" t="s">
        <v>114</v>
      </c>
      <c r="AA33" s="13" t="s">
        <v>114</v>
      </c>
      <c r="AB33" s="13" t="s">
        <v>113</v>
      </c>
      <c r="AC33" s="13" t="s">
        <v>114</v>
      </c>
      <c r="AD33" s="13" t="s">
        <v>114</v>
      </c>
      <c r="AE33" s="13" t="s">
        <v>113</v>
      </c>
      <c r="AF33" s="13" t="s">
        <v>113</v>
      </c>
    </row>
    <row r="34" spans="2:32" x14ac:dyDescent="0.2">
      <c r="B34" s="14" t="s">
        <v>204</v>
      </c>
      <c r="C34" s="12" t="s">
        <v>165</v>
      </c>
      <c r="D34" s="13" t="s">
        <v>155</v>
      </c>
      <c r="E34" s="13" t="s">
        <v>166</v>
      </c>
      <c r="F34" s="13" t="s">
        <v>65</v>
      </c>
      <c r="G34" s="13" t="s">
        <v>309</v>
      </c>
      <c r="H34" s="13" t="s">
        <v>509</v>
      </c>
      <c r="I34" s="13" t="s">
        <v>167</v>
      </c>
      <c r="J34" s="13" t="s">
        <v>119</v>
      </c>
      <c r="K34" s="13" t="s">
        <v>119</v>
      </c>
      <c r="L34" s="13" t="s">
        <v>109</v>
      </c>
      <c r="M34" s="13" t="s">
        <v>64</v>
      </c>
      <c r="N34" s="13" t="s">
        <v>168</v>
      </c>
      <c r="O34" s="13" t="s">
        <v>121</v>
      </c>
      <c r="P34" s="13" t="s">
        <v>64</v>
      </c>
      <c r="Q34" s="13" t="s">
        <v>143</v>
      </c>
      <c r="R34" s="13" t="s">
        <v>109</v>
      </c>
      <c r="S34" s="13" t="s">
        <v>122</v>
      </c>
      <c r="T34" s="13" t="s">
        <v>152</v>
      </c>
      <c r="U34" s="13" t="s">
        <v>69</v>
      </c>
      <c r="V34" s="13" t="s">
        <v>103</v>
      </c>
      <c r="W34" s="13" t="s">
        <v>48</v>
      </c>
      <c r="X34" s="13" t="s">
        <v>156</v>
      </c>
      <c r="Y34" s="13" t="s">
        <v>119</v>
      </c>
      <c r="Z34" s="13" t="s">
        <v>156</v>
      </c>
      <c r="AA34" s="13" t="s">
        <v>126</v>
      </c>
      <c r="AB34" s="13" t="s">
        <v>102</v>
      </c>
      <c r="AC34" s="13" t="s">
        <v>152</v>
      </c>
      <c r="AD34" s="13" t="s">
        <v>133</v>
      </c>
      <c r="AE34" s="13" t="s">
        <v>100</v>
      </c>
      <c r="AF34" s="13" t="s">
        <v>64</v>
      </c>
    </row>
    <row r="35" spans="2:32" x14ac:dyDescent="0.2">
      <c r="B35" s="14"/>
      <c r="C35" s="12"/>
      <c r="D35" s="13" t="s">
        <v>113</v>
      </c>
      <c r="E35" s="13" t="s">
        <v>510</v>
      </c>
      <c r="F35" s="13" t="s">
        <v>29</v>
      </c>
      <c r="G35" s="13" t="s">
        <v>113</v>
      </c>
      <c r="H35" s="13" t="s">
        <v>392</v>
      </c>
      <c r="I35" s="13" t="s">
        <v>285</v>
      </c>
      <c r="J35" s="13" t="s">
        <v>114</v>
      </c>
      <c r="K35" s="13" t="s">
        <v>114</v>
      </c>
      <c r="L35" s="13" t="s">
        <v>113</v>
      </c>
      <c r="M35" s="13" t="s">
        <v>114</v>
      </c>
      <c r="N35" s="13" t="s">
        <v>113</v>
      </c>
      <c r="O35" s="13" t="s">
        <v>113</v>
      </c>
      <c r="P35" s="13" t="s">
        <v>114</v>
      </c>
      <c r="Q35" s="13" t="s">
        <v>365</v>
      </c>
      <c r="R35" s="13" t="s">
        <v>113</v>
      </c>
      <c r="S35" s="13" t="s">
        <v>113</v>
      </c>
      <c r="T35" s="13" t="s">
        <v>114</v>
      </c>
      <c r="U35" s="13" t="s">
        <v>365</v>
      </c>
      <c r="V35" s="13" t="s">
        <v>114</v>
      </c>
      <c r="W35" s="13" t="s">
        <v>184</v>
      </c>
      <c r="X35" s="13" t="s">
        <v>114</v>
      </c>
      <c r="Y35" s="13" t="s">
        <v>114</v>
      </c>
      <c r="Z35" s="13" t="s">
        <v>114</v>
      </c>
      <c r="AA35" s="13" t="s">
        <v>114</v>
      </c>
      <c r="AB35" s="13" t="s">
        <v>113</v>
      </c>
      <c r="AC35" s="13" t="s">
        <v>114</v>
      </c>
      <c r="AD35" s="13" t="s">
        <v>114</v>
      </c>
      <c r="AE35" s="13" t="s">
        <v>113</v>
      </c>
      <c r="AF35" s="13" t="s">
        <v>113</v>
      </c>
    </row>
    <row r="36" spans="2:32" x14ac:dyDescent="0.2">
      <c r="B36" s="14" t="s">
        <v>205</v>
      </c>
      <c r="C36" s="12" t="s">
        <v>170</v>
      </c>
      <c r="D36" s="13" t="s">
        <v>77</v>
      </c>
      <c r="E36" s="13" t="s">
        <v>171</v>
      </c>
      <c r="F36" s="13" t="s">
        <v>65</v>
      </c>
      <c r="G36" s="13" t="s">
        <v>102</v>
      </c>
      <c r="H36" s="13" t="s">
        <v>511</v>
      </c>
      <c r="I36" s="13" t="s">
        <v>89</v>
      </c>
      <c r="J36" s="13" t="s">
        <v>155</v>
      </c>
      <c r="K36" s="13" t="s">
        <v>150</v>
      </c>
      <c r="L36" s="13" t="s">
        <v>63</v>
      </c>
      <c r="M36" s="13" t="s">
        <v>64</v>
      </c>
      <c r="N36" s="13" t="s">
        <v>123</v>
      </c>
      <c r="O36" s="13" t="s">
        <v>162</v>
      </c>
      <c r="P36" s="13" t="s">
        <v>155</v>
      </c>
      <c r="Q36" s="13" t="s">
        <v>143</v>
      </c>
      <c r="R36" s="13" t="s">
        <v>125</v>
      </c>
      <c r="S36" s="13" t="s">
        <v>403</v>
      </c>
      <c r="T36" s="13" t="s">
        <v>155</v>
      </c>
      <c r="U36" s="13" t="s">
        <v>100</v>
      </c>
      <c r="V36" s="13" t="s">
        <v>64</v>
      </c>
      <c r="W36" s="13" t="s">
        <v>52</v>
      </c>
      <c r="X36" s="13" t="s">
        <v>129</v>
      </c>
      <c r="Y36" s="13" t="s">
        <v>152</v>
      </c>
      <c r="Z36" s="13" t="s">
        <v>108</v>
      </c>
      <c r="AA36" s="13" t="s">
        <v>543</v>
      </c>
      <c r="AB36" s="13" t="s">
        <v>77</v>
      </c>
      <c r="AC36" s="13" t="s">
        <v>543</v>
      </c>
      <c r="AD36" s="13" t="s">
        <v>133</v>
      </c>
      <c r="AE36" s="13" t="s">
        <v>339</v>
      </c>
      <c r="AF36" s="13" t="s">
        <v>109</v>
      </c>
    </row>
    <row r="37" spans="2:32" x14ac:dyDescent="0.2">
      <c r="B37" s="14"/>
      <c r="C37" s="12"/>
      <c r="D37" s="13" t="s">
        <v>113</v>
      </c>
      <c r="E37" s="13" t="s">
        <v>371</v>
      </c>
      <c r="F37" s="13" t="s">
        <v>29</v>
      </c>
      <c r="G37" s="13" t="s">
        <v>113</v>
      </c>
      <c r="H37" s="13" t="s">
        <v>512</v>
      </c>
      <c r="I37" s="13" t="s">
        <v>285</v>
      </c>
      <c r="J37" s="13" t="s">
        <v>114</v>
      </c>
      <c r="K37" s="13" t="s">
        <v>114</v>
      </c>
      <c r="L37" s="13" t="s">
        <v>113</v>
      </c>
      <c r="M37" s="13" t="s">
        <v>114</v>
      </c>
      <c r="N37" s="13" t="s">
        <v>113</v>
      </c>
      <c r="O37" s="13" t="s">
        <v>113</v>
      </c>
      <c r="P37" s="13" t="s">
        <v>114</v>
      </c>
      <c r="Q37" s="13" t="s">
        <v>113</v>
      </c>
      <c r="R37" s="13" t="s">
        <v>113</v>
      </c>
      <c r="S37" s="13" t="s">
        <v>365</v>
      </c>
      <c r="T37" s="13" t="s">
        <v>114</v>
      </c>
      <c r="U37" s="13" t="s">
        <v>365</v>
      </c>
      <c r="V37" s="13" t="s">
        <v>114</v>
      </c>
      <c r="W37" s="13" t="s">
        <v>29</v>
      </c>
      <c r="X37" s="13" t="s">
        <v>114</v>
      </c>
      <c r="Y37" s="13" t="s">
        <v>114</v>
      </c>
      <c r="Z37" s="13" t="s">
        <v>114</v>
      </c>
      <c r="AA37" s="13" t="s">
        <v>114</v>
      </c>
      <c r="AB37" s="13" t="s">
        <v>113</v>
      </c>
      <c r="AC37" s="13" t="s">
        <v>114</v>
      </c>
      <c r="AD37" s="13" t="s">
        <v>114</v>
      </c>
      <c r="AE37" s="13" t="s">
        <v>113</v>
      </c>
      <c r="AF37" s="13" t="s">
        <v>113</v>
      </c>
    </row>
    <row r="38" spans="2:32" x14ac:dyDescent="0.2">
      <c r="B38" s="14" t="s">
        <v>206</v>
      </c>
      <c r="C38" s="12" t="s">
        <v>172</v>
      </c>
      <c r="D38" s="13" t="s">
        <v>155</v>
      </c>
      <c r="E38" s="13" t="s">
        <v>173</v>
      </c>
      <c r="F38" s="13" t="s">
        <v>65</v>
      </c>
      <c r="G38" s="13" t="s">
        <v>309</v>
      </c>
      <c r="H38" s="13" t="s">
        <v>513</v>
      </c>
      <c r="I38" s="13" t="s">
        <v>174</v>
      </c>
      <c r="J38" s="13" t="s">
        <v>103</v>
      </c>
      <c r="K38" s="13" t="s">
        <v>103</v>
      </c>
      <c r="L38" s="13" t="s">
        <v>130</v>
      </c>
      <c r="M38" s="13" t="s">
        <v>64</v>
      </c>
      <c r="N38" s="13" t="s">
        <v>75</v>
      </c>
      <c r="O38" s="13" t="s">
        <v>107</v>
      </c>
      <c r="P38" s="13" t="s">
        <v>543</v>
      </c>
      <c r="Q38" s="13" t="s">
        <v>404</v>
      </c>
      <c r="R38" s="13" t="s">
        <v>109</v>
      </c>
      <c r="S38" s="13" t="s">
        <v>76</v>
      </c>
      <c r="T38" s="13" t="s">
        <v>102</v>
      </c>
      <c r="U38" s="13" t="s">
        <v>77</v>
      </c>
      <c r="V38" s="13" t="s">
        <v>109</v>
      </c>
      <c r="W38" s="13" t="s">
        <v>544</v>
      </c>
      <c r="X38" s="13" t="s">
        <v>126</v>
      </c>
      <c r="Y38" s="13" t="s">
        <v>105</v>
      </c>
      <c r="Z38" s="13" t="s">
        <v>64</v>
      </c>
      <c r="AA38" s="13" t="s">
        <v>133</v>
      </c>
      <c r="AB38" s="13" t="s">
        <v>121</v>
      </c>
      <c r="AC38" s="13" t="s">
        <v>160</v>
      </c>
      <c r="AD38" s="13" t="s">
        <v>133</v>
      </c>
      <c r="AE38" s="13" t="s">
        <v>169</v>
      </c>
      <c r="AF38" s="13" t="s">
        <v>153</v>
      </c>
    </row>
    <row r="39" spans="2:32" x14ac:dyDescent="0.2">
      <c r="B39" s="14"/>
      <c r="C39" s="12"/>
      <c r="D39" s="13" t="s">
        <v>113</v>
      </c>
      <c r="E39" s="13" t="s">
        <v>514</v>
      </c>
      <c r="F39" s="13" t="s">
        <v>255</v>
      </c>
      <c r="G39" s="13" t="s">
        <v>113</v>
      </c>
      <c r="H39" s="13" t="s">
        <v>392</v>
      </c>
      <c r="I39" s="13" t="s">
        <v>27</v>
      </c>
      <c r="J39" s="13" t="s">
        <v>114</v>
      </c>
      <c r="K39" s="13" t="s">
        <v>114</v>
      </c>
      <c r="L39" s="13" t="s">
        <v>113</v>
      </c>
      <c r="M39" s="13" t="s">
        <v>114</v>
      </c>
      <c r="N39" s="13" t="s">
        <v>113</v>
      </c>
      <c r="O39" s="13" t="s">
        <v>113</v>
      </c>
      <c r="P39" s="13" t="s">
        <v>114</v>
      </c>
      <c r="Q39" s="13" t="s">
        <v>365</v>
      </c>
      <c r="R39" s="13" t="s">
        <v>113</v>
      </c>
      <c r="S39" s="13" t="s">
        <v>113</v>
      </c>
      <c r="T39" s="13" t="s">
        <v>114</v>
      </c>
      <c r="U39" s="13" t="s">
        <v>365</v>
      </c>
      <c r="V39" s="13" t="s">
        <v>114</v>
      </c>
      <c r="W39" s="13" t="s">
        <v>30</v>
      </c>
      <c r="X39" s="13" t="s">
        <v>114</v>
      </c>
      <c r="Y39" s="13" t="s">
        <v>114</v>
      </c>
      <c r="Z39" s="13" t="s">
        <v>114</v>
      </c>
      <c r="AA39" s="13" t="s">
        <v>114</v>
      </c>
      <c r="AB39" s="13" t="s">
        <v>113</v>
      </c>
      <c r="AC39" s="13" t="s">
        <v>114</v>
      </c>
      <c r="AD39" s="13" t="s">
        <v>114</v>
      </c>
      <c r="AE39" s="13" t="s">
        <v>113</v>
      </c>
      <c r="AF39" s="13" t="s">
        <v>113</v>
      </c>
    </row>
    <row r="40" spans="2:32" x14ac:dyDescent="0.2">
      <c r="B40" s="14" t="s">
        <v>207</v>
      </c>
      <c r="C40" s="12" t="s">
        <v>175</v>
      </c>
      <c r="D40" s="13" t="s">
        <v>155</v>
      </c>
      <c r="E40" s="13" t="s">
        <v>515</v>
      </c>
      <c r="F40" s="13" t="s">
        <v>93</v>
      </c>
      <c r="G40" s="13" t="s">
        <v>143</v>
      </c>
      <c r="H40" s="13" t="s">
        <v>516</v>
      </c>
      <c r="I40" s="13" t="s">
        <v>45</v>
      </c>
      <c r="J40" s="13" t="s">
        <v>150</v>
      </c>
      <c r="K40" s="13" t="s">
        <v>160</v>
      </c>
      <c r="L40" s="13" t="s">
        <v>123</v>
      </c>
      <c r="M40" s="13" t="s">
        <v>152</v>
      </c>
      <c r="N40" s="13" t="s">
        <v>176</v>
      </c>
      <c r="O40" s="13" t="s">
        <v>177</v>
      </c>
      <c r="P40" s="13" t="s">
        <v>64</v>
      </c>
      <c r="Q40" s="13" t="s">
        <v>393</v>
      </c>
      <c r="R40" s="13" t="s">
        <v>111</v>
      </c>
      <c r="S40" s="13" t="s">
        <v>176</v>
      </c>
      <c r="T40" s="13" t="s">
        <v>109</v>
      </c>
      <c r="U40" s="13" t="s">
        <v>38</v>
      </c>
      <c r="V40" s="13" t="s">
        <v>111</v>
      </c>
      <c r="W40" s="13" t="s">
        <v>242</v>
      </c>
      <c r="X40" s="13" t="s">
        <v>129</v>
      </c>
      <c r="Y40" s="13" t="s">
        <v>152</v>
      </c>
      <c r="Z40" s="13" t="s">
        <v>129</v>
      </c>
      <c r="AA40" s="13" t="s">
        <v>108</v>
      </c>
      <c r="AB40" s="13" t="s">
        <v>260</v>
      </c>
      <c r="AC40" s="13" t="s">
        <v>103</v>
      </c>
      <c r="AD40" s="13" t="s">
        <v>108</v>
      </c>
      <c r="AE40" s="13" t="s">
        <v>112</v>
      </c>
      <c r="AF40" s="13" t="s">
        <v>260</v>
      </c>
    </row>
    <row r="41" spans="2:32" x14ac:dyDescent="0.2">
      <c r="B41" s="14"/>
      <c r="C41" s="12"/>
      <c r="D41" s="13" t="s">
        <v>113</v>
      </c>
      <c r="E41" s="13" t="s">
        <v>517</v>
      </c>
      <c r="F41" s="13" t="s">
        <v>255</v>
      </c>
      <c r="G41" s="13" t="s">
        <v>113</v>
      </c>
      <c r="H41" s="13" t="s">
        <v>367</v>
      </c>
      <c r="I41" s="13" t="s">
        <v>186</v>
      </c>
      <c r="J41" s="13" t="s">
        <v>114</v>
      </c>
      <c r="K41" s="13" t="s">
        <v>114</v>
      </c>
      <c r="L41" s="13" t="s">
        <v>113</v>
      </c>
      <c r="M41" s="13" t="s">
        <v>114</v>
      </c>
      <c r="N41" s="13" t="s">
        <v>113</v>
      </c>
      <c r="O41" s="13" t="s">
        <v>113</v>
      </c>
      <c r="P41" s="13" t="s">
        <v>114</v>
      </c>
      <c r="Q41" s="13" t="s">
        <v>365</v>
      </c>
      <c r="R41" s="13" t="s">
        <v>113</v>
      </c>
      <c r="S41" s="13" t="s">
        <v>113</v>
      </c>
      <c r="T41" s="13" t="s">
        <v>114</v>
      </c>
      <c r="U41" s="13" t="s">
        <v>365</v>
      </c>
      <c r="V41" s="13" t="s">
        <v>114</v>
      </c>
      <c r="W41" s="13" t="s">
        <v>184</v>
      </c>
      <c r="X41" s="13" t="s">
        <v>114</v>
      </c>
      <c r="Y41" s="13" t="s">
        <v>114</v>
      </c>
      <c r="Z41" s="13" t="s">
        <v>114</v>
      </c>
      <c r="AA41" s="13" t="s">
        <v>114</v>
      </c>
      <c r="AB41" s="13" t="s">
        <v>113</v>
      </c>
      <c r="AC41" s="13" t="s">
        <v>114</v>
      </c>
      <c r="AD41" s="13" t="s">
        <v>114</v>
      </c>
      <c r="AE41" s="13" t="s">
        <v>113</v>
      </c>
      <c r="AF41" s="13" t="s">
        <v>113</v>
      </c>
    </row>
    <row r="42" spans="2:32" x14ac:dyDescent="0.2">
      <c r="B42" s="14" t="s">
        <v>208</v>
      </c>
      <c r="C42" s="12" t="s">
        <v>178</v>
      </c>
      <c r="D42" s="13" t="s">
        <v>155</v>
      </c>
      <c r="E42" s="13" t="s">
        <v>518</v>
      </c>
      <c r="F42" s="13" t="s">
        <v>100</v>
      </c>
      <c r="G42" s="13" t="s">
        <v>123</v>
      </c>
      <c r="H42" s="13" t="s">
        <v>519</v>
      </c>
      <c r="I42" s="13" t="s">
        <v>520</v>
      </c>
      <c r="J42" s="13" t="s">
        <v>63</v>
      </c>
      <c r="K42" s="13" t="s">
        <v>142</v>
      </c>
      <c r="L42" s="13" t="s">
        <v>146</v>
      </c>
      <c r="M42" s="13" t="s">
        <v>64</v>
      </c>
      <c r="N42" s="13" t="s">
        <v>127</v>
      </c>
      <c r="O42" s="13" t="s">
        <v>138</v>
      </c>
      <c r="P42" s="13" t="s">
        <v>133</v>
      </c>
      <c r="Q42" s="13" t="s">
        <v>545</v>
      </c>
      <c r="R42" s="13" t="s">
        <v>130</v>
      </c>
      <c r="S42" s="13" t="s">
        <v>46</v>
      </c>
      <c r="T42" s="13" t="s">
        <v>102</v>
      </c>
      <c r="U42" s="13" t="s">
        <v>64</v>
      </c>
      <c r="V42" s="13" t="s">
        <v>103</v>
      </c>
      <c r="W42" s="13" t="s">
        <v>50</v>
      </c>
      <c r="X42" s="13" t="s">
        <v>64</v>
      </c>
      <c r="Y42" s="13" t="s">
        <v>64</v>
      </c>
      <c r="Z42" s="13" t="s">
        <v>64</v>
      </c>
      <c r="AA42" s="13" t="s">
        <v>64</v>
      </c>
      <c r="AB42" s="13" t="s">
        <v>393</v>
      </c>
      <c r="AC42" s="13" t="s">
        <v>150</v>
      </c>
      <c r="AD42" s="13" t="s">
        <v>133</v>
      </c>
      <c r="AE42" s="13" t="s">
        <v>100</v>
      </c>
      <c r="AF42" s="13" t="s">
        <v>100</v>
      </c>
    </row>
    <row r="43" spans="2:32" x14ac:dyDescent="0.2">
      <c r="B43" s="14"/>
      <c r="C43" s="12"/>
      <c r="D43" s="13" t="s">
        <v>365</v>
      </c>
      <c r="E43" s="13" t="s">
        <v>521</v>
      </c>
      <c r="F43" s="13" t="s">
        <v>33</v>
      </c>
      <c r="G43" s="13" t="s">
        <v>113</v>
      </c>
      <c r="H43" s="13" t="s">
        <v>522</v>
      </c>
      <c r="I43" s="13" t="s">
        <v>297</v>
      </c>
      <c r="J43" s="13" t="s">
        <v>113</v>
      </c>
      <c r="K43" s="13" t="s">
        <v>114</v>
      </c>
      <c r="L43" s="13" t="s">
        <v>365</v>
      </c>
      <c r="M43" s="13" t="s">
        <v>114</v>
      </c>
      <c r="N43" s="13" t="s">
        <v>365</v>
      </c>
      <c r="O43" s="13" t="s">
        <v>113</v>
      </c>
      <c r="P43" s="13" t="s">
        <v>114</v>
      </c>
      <c r="Q43" s="13" t="s">
        <v>365</v>
      </c>
      <c r="R43" s="13" t="s">
        <v>113</v>
      </c>
      <c r="S43" s="13" t="s">
        <v>31</v>
      </c>
      <c r="T43" s="13" t="s">
        <v>113</v>
      </c>
      <c r="U43" s="13" t="s">
        <v>30</v>
      </c>
      <c r="V43" s="13" t="s">
        <v>113</v>
      </c>
      <c r="W43" s="13" t="s">
        <v>29</v>
      </c>
      <c r="X43" s="13" t="s">
        <v>114</v>
      </c>
      <c r="Y43" s="13" t="s">
        <v>114</v>
      </c>
      <c r="Z43" s="13" t="s">
        <v>114</v>
      </c>
      <c r="AA43" s="13" t="s">
        <v>114</v>
      </c>
      <c r="AB43" s="13" t="s">
        <v>365</v>
      </c>
      <c r="AC43" s="13" t="s">
        <v>114</v>
      </c>
      <c r="AD43" s="13" t="s">
        <v>114</v>
      </c>
      <c r="AE43" s="13" t="s">
        <v>113</v>
      </c>
      <c r="AF43" s="13" t="s">
        <v>113</v>
      </c>
    </row>
    <row r="44" spans="2:32" x14ac:dyDescent="0.2">
      <c r="B44" s="14" t="s">
        <v>209</v>
      </c>
      <c r="C44" s="12" t="s">
        <v>179</v>
      </c>
      <c r="D44" s="13" t="s">
        <v>155</v>
      </c>
      <c r="E44" s="13" t="s">
        <v>523</v>
      </c>
      <c r="F44" s="13" t="s">
        <v>20</v>
      </c>
      <c r="G44" s="13" t="s">
        <v>162</v>
      </c>
      <c r="H44" s="13" t="s">
        <v>180</v>
      </c>
      <c r="I44" s="13" t="s">
        <v>51</v>
      </c>
      <c r="J44" s="13" t="s">
        <v>150</v>
      </c>
      <c r="K44" s="13" t="s">
        <v>64</v>
      </c>
      <c r="L44" s="13" t="s">
        <v>64</v>
      </c>
      <c r="M44" s="13" t="s">
        <v>126</v>
      </c>
      <c r="N44" s="13" t="s">
        <v>403</v>
      </c>
      <c r="O44" s="13" t="s">
        <v>111</v>
      </c>
      <c r="P44" s="13" t="s">
        <v>108</v>
      </c>
      <c r="Q44" s="13" t="s">
        <v>64</v>
      </c>
      <c r="R44" s="13" t="s">
        <v>155</v>
      </c>
      <c r="S44" s="13" t="s">
        <v>393</v>
      </c>
      <c r="T44" s="13" t="s">
        <v>152</v>
      </c>
      <c r="U44" s="13" t="s">
        <v>77</v>
      </c>
      <c r="V44" s="13" t="s">
        <v>64</v>
      </c>
      <c r="W44" s="13" t="s">
        <v>394</v>
      </c>
      <c r="X44" s="13" t="s">
        <v>155</v>
      </c>
      <c r="Y44" s="13" t="s">
        <v>155</v>
      </c>
      <c r="Z44" s="13" t="s">
        <v>64</v>
      </c>
      <c r="AA44" s="13" t="s">
        <v>64</v>
      </c>
      <c r="AB44" s="13" t="s">
        <v>169</v>
      </c>
      <c r="AC44" s="13" t="s">
        <v>543</v>
      </c>
      <c r="AD44" s="13" t="s">
        <v>126</v>
      </c>
      <c r="AE44" s="13" t="s">
        <v>112</v>
      </c>
      <c r="AF44" s="13" t="s">
        <v>111</v>
      </c>
    </row>
    <row r="45" spans="2:32" x14ac:dyDescent="0.2">
      <c r="B45" s="14"/>
      <c r="C45" s="12"/>
      <c r="D45" s="13" t="s">
        <v>113</v>
      </c>
      <c r="E45" s="13" t="s">
        <v>524</v>
      </c>
      <c r="F45" s="13" t="s">
        <v>115</v>
      </c>
      <c r="G45" s="13" t="s">
        <v>113</v>
      </c>
      <c r="H45" s="13" t="s">
        <v>525</v>
      </c>
      <c r="I45" s="13" t="s">
        <v>295</v>
      </c>
      <c r="J45" s="13" t="s">
        <v>114</v>
      </c>
      <c r="K45" s="13" t="s">
        <v>114</v>
      </c>
      <c r="L45" s="13" t="s">
        <v>113</v>
      </c>
      <c r="M45" s="13" t="s">
        <v>114</v>
      </c>
      <c r="N45" s="13" t="s">
        <v>113</v>
      </c>
      <c r="O45" s="13" t="s">
        <v>113</v>
      </c>
      <c r="P45" s="13" t="s">
        <v>114</v>
      </c>
      <c r="Q45" s="13" t="s">
        <v>365</v>
      </c>
      <c r="R45" s="13" t="s">
        <v>113</v>
      </c>
      <c r="S45" s="13" t="s">
        <v>365</v>
      </c>
      <c r="T45" s="13" t="s">
        <v>114</v>
      </c>
      <c r="U45" s="13" t="s">
        <v>26</v>
      </c>
      <c r="V45" s="13" t="s">
        <v>114</v>
      </c>
      <c r="W45" s="13" t="s">
        <v>30</v>
      </c>
      <c r="X45" s="13" t="s">
        <v>114</v>
      </c>
      <c r="Y45" s="13" t="s">
        <v>114</v>
      </c>
      <c r="Z45" s="13" t="s">
        <v>114</v>
      </c>
      <c r="AA45" s="13" t="s">
        <v>114</v>
      </c>
      <c r="AB45" s="13" t="s">
        <v>113</v>
      </c>
      <c r="AC45" s="13" t="s">
        <v>114</v>
      </c>
      <c r="AD45" s="13" t="s">
        <v>114</v>
      </c>
      <c r="AE45" s="13" t="s">
        <v>113</v>
      </c>
      <c r="AF45" s="13" t="s">
        <v>113</v>
      </c>
    </row>
    <row r="46" spans="2:32" x14ac:dyDescent="0.2">
      <c r="B46" s="14" t="s">
        <v>607</v>
      </c>
      <c r="C46" s="12" t="s">
        <v>438</v>
      </c>
      <c r="D46" s="13" t="s">
        <v>526</v>
      </c>
      <c r="E46" s="13" t="s">
        <v>21</v>
      </c>
      <c r="F46" s="13" t="s">
        <v>527</v>
      </c>
      <c r="G46" s="13" t="s">
        <v>528</v>
      </c>
      <c r="H46" s="13" t="s">
        <v>20</v>
      </c>
      <c r="I46" s="13" t="s">
        <v>61</v>
      </c>
      <c r="J46" s="13" t="s">
        <v>71</v>
      </c>
      <c r="K46" s="13" t="s">
        <v>95</v>
      </c>
      <c r="L46" s="13" t="s">
        <v>83</v>
      </c>
      <c r="M46" s="13" t="s">
        <v>71</v>
      </c>
      <c r="N46" s="13" t="s">
        <v>546</v>
      </c>
      <c r="O46" s="13" t="s">
        <v>237</v>
      </c>
      <c r="P46" s="13" t="s">
        <v>539</v>
      </c>
      <c r="Q46" s="13" t="s">
        <v>547</v>
      </c>
      <c r="R46" s="13" t="s">
        <v>548</v>
      </c>
      <c r="S46" s="13" t="s">
        <v>549</v>
      </c>
      <c r="T46" s="13" t="s">
        <v>98</v>
      </c>
      <c r="U46" s="13" t="s">
        <v>550</v>
      </c>
      <c r="V46" s="13" t="s">
        <v>59</v>
      </c>
      <c r="W46" s="13" t="s">
        <v>257</v>
      </c>
      <c r="X46" s="13" t="s">
        <v>57</v>
      </c>
      <c r="Y46" s="13" t="s">
        <v>145</v>
      </c>
      <c r="Z46" s="13" t="s">
        <v>84</v>
      </c>
      <c r="AA46" s="13" t="s">
        <v>90</v>
      </c>
      <c r="AB46" s="13" t="s">
        <v>96</v>
      </c>
      <c r="AC46" s="13" t="s">
        <v>47</v>
      </c>
      <c r="AD46" s="13" t="s">
        <v>563</v>
      </c>
      <c r="AE46" s="13" t="s">
        <v>538</v>
      </c>
      <c r="AF46" s="13" t="s">
        <v>415</v>
      </c>
    </row>
    <row r="47" spans="2:32" x14ac:dyDescent="0.2">
      <c r="B47" s="14"/>
      <c r="C47" s="12"/>
      <c r="D47" s="13" t="s">
        <v>115</v>
      </c>
      <c r="E47" s="13" t="s">
        <v>31</v>
      </c>
      <c r="F47" s="13" t="s">
        <v>297</v>
      </c>
      <c r="G47" s="13" t="s">
        <v>279</v>
      </c>
      <c r="H47" s="13" t="s">
        <v>29</v>
      </c>
      <c r="I47" s="13" t="s">
        <v>30</v>
      </c>
      <c r="J47" s="13" t="s">
        <v>184</v>
      </c>
      <c r="K47" s="13" t="s">
        <v>25</v>
      </c>
      <c r="L47" s="13" t="s">
        <v>186</v>
      </c>
      <c r="M47" s="13" t="s">
        <v>29</v>
      </c>
      <c r="N47" s="13" t="s">
        <v>34</v>
      </c>
      <c r="O47" s="13" t="s">
        <v>255</v>
      </c>
      <c r="P47" s="13" t="s">
        <v>184</v>
      </c>
      <c r="Q47" s="13" t="s">
        <v>385</v>
      </c>
      <c r="R47" s="13" t="s">
        <v>185</v>
      </c>
      <c r="S47" s="13" t="s">
        <v>30</v>
      </c>
      <c r="T47" s="13" t="s">
        <v>184</v>
      </c>
      <c r="U47" s="13" t="s">
        <v>288</v>
      </c>
      <c r="V47" s="13" t="s">
        <v>34</v>
      </c>
      <c r="W47" s="13" t="s">
        <v>291</v>
      </c>
      <c r="X47" s="13" t="s">
        <v>184</v>
      </c>
      <c r="Y47" s="13" t="s">
        <v>184</v>
      </c>
      <c r="Z47" s="13" t="s">
        <v>26</v>
      </c>
      <c r="AA47" s="13" t="s">
        <v>31</v>
      </c>
      <c r="AB47" s="13" t="s">
        <v>25</v>
      </c>
      <c r="AC47" s="13" t="s">
        <v>255</v>
      </c>
      <c r="AD47" s="13" t="s">
        <v>115</v>
      </c>
      <c r="AE47" s="13" t="s">
        <v>282</v>
      </c>
      <c r="AF47" s="13" t="s">
        <v>255</v>
      </c>
    </row>
    <row r="48" spans="2:32" x14ac:dyDescent="0.2">
      <c r="B48" s="14" t="s">
        <v>181</v>
      </c>
      <c r="C48" s="12" t="s">
        <v>181</v>
      </c>
      <c r="D48" s="13" t="s">
        <v>529</v>
      </c>
      <c r="E48" s="13" t="s">
        <v>530</v>
      </c>
      <c r="F48" s="13" t="s">
        <v>531</v>
      </c>
      <c r="G48" s="13" t="s">
        <v>532</v>
      </c>
      <c r="H48" s="13" t="s">
        <v>450</v>
      </c>
      <c r="I48" s="13" t="s">
        <v>533</v>
      </c>
      <c r="J48" s="13" t="s">
        <v>534</v>
      </c>
      <c r="K48" s="13" t="s">
        <v>535</v>
      </c>
      <c r="L48" s="13" t="s">
        <v>536</v>
      </c>
      <c r="M48" s="13" t="s">
        <v>537</v>
      </c>
      <c r="N48" s="13" t="s">
        <v>551</v>
      </c>
      <c r="O48" s="13" t="s">
        <v>552</v>
      </c>
      <c r="P48" s="13" t="s">
        <v>553</v>
      </c>
      <c r="Q48" s="13" t="s">
        <v>554</v>
      </c>
      <c r="R48" s="13" t="s">
        <v>555</v>
      </c>
      <c r="S48" s="13" t="s">
        <v>556</v>
      </c>
      <c r="T48" s="13" t="s">
        <v>557</v>
      </c>
      <c r="U48" s="13" t="s">
        <v>558</v>
      </c>
      <c r="V48" s="13" t="s">
        <v>559</v>
      </c>
      <c r="W48" s="13" t="s">
        <v>560</v>
      </c>
      <c r="X48" s="13" t="s">
        <v>564</v>
      </c>
      <c r="Y48" s="13" t="s">
        <v>565</v>
      </c>
      <c r="Z48" s="13" t="s">
        <v>566</v>
      </c>
      <c r="AA48" s="13" t="s">
        <v>567</v>
      </c>
      <c r="AB48" s="13" t="s">
        <v>568</v>
      </c>
      <c r="AC48" s="13" t="s">
        <v>569</v>
      </c>
      <c r="AD48" s="13" t="s">
        <v>570</v>
      </c>
      <c r="AE48" s="13" t="s">
        <v>571</v>
      </c>
      <c r="AF48" s="13" t="s">
        <v>572</v>
      </c>
    </row>
    <row r="49" spans="2:32" x14ac:dyDescent="0.2">
      <c r="B49" s="14" t="s">
        <v>608</v>
      </c>
      <c r="C49" s="12" t="s">
        <v>606</v>
      </c>
      <c r="D49" s="13" t="s">
        <v>63</v>
      </c>
      <c r="E49" s="13" t="s">
        <v>38</v>
      </c>
      <c r="F49" s="13" t="s">
        <v>38</v>
      </c>
      <c r="G49" s="13" t="s">
        <v>258</v>
      </c>
      <c r="H49" s="13" t="s">
        <v>63</v>
      </c>
      <c r="I49" s="13" t="s">
        <v>97</v>
      </c>
      <c r="J49" s="13" t="s">
        <v>44</v>
      </c>
      <c r="K49" s="13" t="s">
        <v>78</v>
      </c>
      <c r="L49" s="13" t="s">
        <v>44</v>
      </c>
      <c r="M49" s="13" t="s">
        <v>190</v>
      </c>
      <c r="N49" s="13" t="s">
        <v>387</v>
      </c>
      <c r="O49" s="13" t="s">
        <v>417</v>
      </c>
      <c r="P49" s="13" t="s">
        <v>44</v>
      </c>
      <c r="Q49" s="13" t="s">
        <v>38</v>
      </c>
      <c r="R49" s="13" t="s">
        <v>89</v>
      </c>
      <c r="S49" s="13" t="s">
        <v>417</v>
      </c>
      <c r="T49" s="13" t="s">
        <v>390</v>
      </c>
      <c r="U49" s="13" t="s">
        <v>63</v>
      </c>
      <c r="V49" s="13" t="s">
        <v>243</v>
      </c>
      <c r="W49" s="13" t="s">
        <v>38</v>
      </c>
      <c r="X49" s="13" t="s">
        <v>38</v>
      </c>
      <c r="Y49" s="13" t="s">
        <v>258</v>
      </c>
      <c r="Z49" s="13" t="s">
        <v>190</v>
      </c>
      <c r="AA49" s="13" t="s">
        <v>44</v>
      </c>
      <c r="AB49" s="13" t="s">
        <v>561</v>
      </c>
      <c r="AC49" s="13" t="s">
        <v>415</v>
      </c>
      <c r="AD49" s="13" t="s">
        <v>451</v>
      </c>
      <c r="AE49" s="13" t="s">
        <v>190</v>
      </c>
      <c r="AF49" s="13" t="s">
        <v>258</v>
      </c>
    </row>
    <row r="50" spans="2:32" x14ac:dyDescent="0.2">
      <c r="B50" s="14" t="s">
        <v>182</v>
      </c>
      <c r="C50" s="12" t="s">
        <v>182</v>
      </c>
      <c r="D50" s="13" t="s">
        <v>183</v>
      </c>
      <c r="E50" s="13" t="s">
        <v>183</v>
      </c>
      <c r="F50" s="13" t="s">
        <v>183</v>
      </c>
      <c r="G50" s="13" t="s">
        <v>183</v>
      </c>
      <c r="H50" s="13" t="s">
        <v>183</v>
      </c>
      <c r="I50" s="13" t="s">
        <v>183</v>
      </c>
      <c r="J50" s="13" t="s">
        <v>183</v>
      </c>
      <c r="K50" s="13" t="s">
        <v>183</v>
      </c>
      <c r="L50" s="13" t="s">
        <v>183</v>
      </c>
      <c r="M50" s="13" t="s">
        <v>183</v>
      </c>
      <c r="N50" s="13" t="s">
        <v>183</v>
      </c>
      <c r="O50" s="13" t="s">
        <v>183</v>
      </c>
      <c r="P50" s="13" t="s">
        <v>183</v>
      </c>
      <c r="Q50" s="13" t="s">
        <v>183</v>
      </c>
      <c r="R50" s="13" t="s">
        <v>183</v>
      </c>
      <c r="S50" s="13" t="s">
        <v>183</v>
      </c>
      <c r="T50" s="13" t="s">
        <v>183</v>
      </c>
      <c r="U50" s="13" t="s">
        <v>183</v>
      </c>
      <c r="V50" s="13" t="s">
        <v>183</v>
      </c>
      <c r="W50" s="13" t="s">
        <v>183</v>
      </c>
      <c r="X50" s="13" t="s">
        <v>183</v>
      </c>
      <c r="Y50" s="13" t="s">
        <v>183</v>
      </c>
      <c r="Z50" s="13" t="s">
        <v>183</v>
      </c>
      <c r="AA50" s="13" t="s">
        <v>183</v>
      </c>
      <c r="AB50" s="13" t="s">
        <v>183</v>
      </c>
      <c r="AC50" s="13" t="s">
        <v>183</v>
      </c>
      <c r="AD50" s="13" t="s">
        <v>183</v>
      </c>
      <c r="AE50" s="13" t="s">
        <v>183</v>
      </c>
      <c r="AF50" s="13" t="s">
        <v>183</v>
      </c>
    </row>
    <row r="54" spans="2:32" x14ac:dyDescent="0.2">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2:32" ht="18" x14ac:dyDescent="0.25">
      <c r="B55" s="9" t="s">
        <v>617</v>
      </c>
    </row>
    <row r="56" spans="2:32" x14ac:dyDescent="0.2">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2:32" ht="51" x14ac:dyDescent="0.2">
      <c r="B57" s="10" t="str">
        <f t="shared" ref="B57:C57" si="0">+B5</f>
        <v>Outcomes</v>
      </c>
      <c r="C57" s="10">
        <f t="shared" si="0"/>
        <v>0</v>
      </c>
      <c r="D57" s="10" t="str">
        <f t="shared" ref="D57:AF57" si="1">+D5</f>
        <v>Social Association Rate</v>
      </c>
      <c r="E57" s="10" t="str">
        <f t="shared" si="1"/>
        <v>Percent in Paid Social Asst. Jobs</v>
      </c>
      <c r="F57" s="10" t="str">
        <f t="shared" si="1"/>
        <v>Income Inequality ratio</v>
      </c>
      <c r="G57" s="10" t="str">
        <f t="shared" si="1"/>
        <v>Percent eligible enrolled in SNAP</v>
      </c>
      <c r="H57" s="10" t="str">
        <f t="shared" si="1"/>
        <v>Grocery stores per 1000</v>
      </c>
      <c r="I57" s="10" t="str">
        <f t="shared" si="1"/>
        <v>Full-Service Restaurants per 1000</v>
      </c>
      <c r="J57" s="10" t="str">
        <f t="shared" si="1"/>
        <v>Percent w/ no car, low access</v>
      </c>
      <c r="K57" s="10" t="str">
        <f t="shared" si="1"/>
        <v>Access to exercise opp.</v>
      </c>
      <c r="L57" s="10" t="str">
        <f t="shared" si="1"/>
        <v>Percent spending &gt;30% income on housing</v>
      </c>
      <c r="M57" s="10" t="str">
        <f t="shared" si="1"/>
        <v>Percent Eprescribe</v>
      </c>
      <c r="N57" s="10" t="str">
        <f t="shared" si="1"/>
        <v>Percent Adult Smokers</v>
      </c>
      <c r="O57" s="10" t="s">
        <v>624</v>
      </c>
      <c r="P57" s="10" t="s">
        <v>626</v>
      </c>
      <c r="Q57" s="10" t="str">
        <f t="shared" si="1"/>
        <v>Percent Diabetics Screened</v>
      </c>
      <c r="R57" s="10" t="str">
        <f t="shared" si="1"/>
        <v>Percent Mammography Up to Date</v>
      </c>
      <c r="S57" s="10" t="str">
        <f t="shared" si="1"/>
        <v>Percent Receiving Disability Benefit</v>
      </c>
      <c r="T57" s="10" t="str">
        <f t="shared" si="1"/>
        <v>Teen Birth Rate</v>
      </c>
      <c r="U57" s="10" t="str">
        <f t="shared" si="1"/>
        <v>Student/Teacher Ratio</v>
      </c>
      <c r="V57" s="10" t="str">
        <f t="shared" si="1"/>
        <v>Percent with any college</v>
      </c>
      <c r="W57" s="10" t="str">
        <f t="shared" si="1"/>
        <v>Air Pollution</v>
      </c>
      <c r="X57" s="10" t="str">
        <f t="shared" si="1"/>
        <v>Primary Care Physician Ratio</v>
      </c>
      <c r="Y57" s="10" t="str">
        <f t="shared" si="1"/>
        <v>Dentist Physician Ratio</v>
      </c>
      <c r="Z57" s="10" t="str">
        <f t="shared" si="1"/>
        <v>Specialist Physician Ratio</v>
      </c>
      <c r="AA57" s="10" t="str">
        <f t="shared" si="1"/>
        <v>Mental Health Provider Ratio</v>
      </c>
      <c r="AB57" s="10" t="str">
        <f t="shared" si="1"/>
        <v>Poverty Rate</v>
      </c>
      <c r="AC57" s="10" t="str">
        <f t="shared" si="1"/>
        <v>Economic Index</v>
      </c>
      <c r="AD57" s="10" t="str">
        <f t="shared" si="1"/>
        <v>Median Income</v>
      </c>
      <c r="AE57" s="10" t="str">
        <f t="shared" si="1"/>
        <v>Travel Time to Work</v>
      </c>
      <c r="AF57" s="10" t="str">
        <f t="shared" si="1"/>
        <v>Uninsured Rate: Under 65 Years Old</v>
      </c>
    </row>
    <row r="58" spans="2:32" ht="15.75" customHeight="1" x14ac:dyDescent="0.2">
      <c r="B58" s="11" t="str">
        <f>B8</f>
        <v>YPLL</v>
      </c>
      <c r="C58" s="11"/>
      <c r="D58" s="15">
        <f t="shared" ref="D58:AF58" si="2">MIN(CONCATENATE(MID(D8,1,1),"1")*IFERROR(IF(FIND("*",D8),1,0),0),1)</f>
        <v>0</v>
      </c>
      <c r="E58" s="15">
        <f t="shared" si="2"/>
        <v>1</v>
      </c>
      <c r="F58" s="15">
        <f t="shared" si="2"/>
        <v>-1</v>
      </c>
      <c r="G58" s="15">
        <f t="shared" si="2"/>
        <v>-1</v>
      </c>
      <c r="H58" s="15">
        <f t="shared" si="2"/>
        <v>-1</v>
      </c>
      <c r="I58" s="15">
        <f t="shared" si="2"/>
        <v>1</v>
      </c>
      <c r="J58" s="15">
        <f t="shared" si="2"/>
        <v>1</v>
      </c>
      <c r="K58" s="15">
        <f t="shared" si="2"/>
        <v>1</v>
      </c>
      <c r="L58" s="15">
        <f t="shared" si="2"/>
        <v>1</v>
      </c>
      <c r="M58" s="15">
        <f t="shared" si="2"/>
        <v>1</v>
      </c>
      <c r="N58" s="15">
        <f t="shared" si="2"/>
        <v>-1</v>
      </c>
      <c r="O58" s="15">
        <f t="shared" si="2"/>
        <v>-1</v>
      </c>
      <c r="P58" s="15">
        <f t="shared" si="2"/>
        <v>-1</v>
      </c>
      <c r="Q58" s="15">
        <f t="shared" si="2"/>
        <v>1</v>
      </c>
      <c r="R58" s="15">
        <f t="shared" si="2"/>
        <v>1</v>
      </c>
      <c r="S58" s="15">
        <f t="shared" si="2"/>
        <v>-1</v>
      </c>
      <c r="T58" s="15">
        <f t="shared" si="2"/>
        <v>-1</v>
      </c>
      <c r="U58" s="15">
        <f t="shared" si="2"/>
        <v>0</v>
      </c>
      <c r="V58" s="15">
        <f t="shared" si="2"/>
        <v>1</v>
      </c>
      <c r="W58" s="15">
        <f t="shared" si="2"/>
        <v>-1</v>
      </c>
      <c r="X58" s="15">
        <f t="shared" si="2"/>
        <v>1</v>
      </c>
      <c r="Y58" s="15">
        <f t="shared" si="2"/>
        <v>1</v>
      </c>
      <c r="Z58" s="15">
        <f t="shared" si="2"/>
        <v>0</v>
      </c>
      <c r="AA58" s="15">
        <f t="shared" si="2"/>
        <v>1</v>
      </c>
      <c r="AB58" s="15">
        <f t="shared" si="2"/>
        <v>-1</v>
      </c>
      <c r="AC58" s="15">
        <f t="shared" si="2"/>
        <v>-1</v>
      </c>
      <c r="AD58" s="15">
        <f t="shared" si="2"/>
        <v>1</v>
      </c>
      <c r="AE58" s="15">
        <f t="shared" si="2"/>
        <v>-1</v>
      </c>
      <c r="AF58" s="15">
        <f t="shared" si="2"/>
        <v>-1</v>
      </c>
    </row>
    <row r="59" spans="2:32" ht="15.75" customHeight="1" x14ac:dyDescent="0.2">
      <c r="B59" s="11" t="str">
        <f t="shared" ref="B59" si="3">B10</f>
        <v>Stroke Mort</v>
      </c>
      <c r="C59" s="11"/>
      <c r="D59" s="15">
        <f t="shared" ref="D59:AF59" si="4">MIN(CONCATENATE(MID(D10,1,1),"1")*IFERROR(IF(FIND("*",D10),1,0),0),1)</f>
        <v>0</v>
      </c>
      <c r="E59" s="15">
        <f t="shared" si="4"/>
        <v>1</v>
      </c>
      <c r="F59" s="15">
        <f t="shared" si="4"/>
        <v>-1</v>
      </c>
      <c r="G59" s="15">
        <f t="shared" si="4"/>
        <v>0</v>
      </c>
      <c r="H59" s="15">
        <f t="shared" si="4"/>
        <v>0</v>
      </c>
      <c r="I59" s="15">
        <f t="shared" si="4"/>
        <v>1</v>
      </c>
      <c r="J59" s="15">
        <f t="shared" si="4"/>
        <v>1</v>
      </c>
      <c r="K59" s="15">
        <f t="shared" si="4"/>
        <v>1</v>
      </c>
      <c r="L59" s="15">
        <f t="shared" si="4"/>
        <v>0</v>
      </c>
      <c r="M59" s="15">
        <f t="shared" si="4"/>
        <v>0</v>
      </c>
      <c r="N59" s="15">
        <f t="shared" si="4"/>
        <v>-1</v>
      </c>
      <c r="O59" s="15">
        <f t="shared" si="4"/>
        <v>-1</v>
      </c>
      <c r="P59" s="15">
        <f t="shared" si="4"/>
        <v>-1</v>
      </c>
      <c r="Q59" s="15">
        <f t="shared" si="4"/>
        <v>1</v>
      </c>
      <c r="R59" s="15">
        <f t="shared" si="4"/>
        <v>1</v>
      </c>
      <c r="S59" s="15">
        <f t="shared" si="4"/>
        <v>-1</v>
      </c>
      <c r="T59" s="15">
        <f t="shared" si="4"/>
        <v>-1</v>
      </c>
      <c r="U59" s="15">
        <f t="shared" si="4"/>
        <v>0</v>
      </c>
      <c r="V59" s="15">
        <f t="shared" si="4"/>
        <v>1</v>
      </c>
      <c r="W59" s="15">
        <f t="shared" si="4"/>
        <v>-1</v>
      </c>
      <c r="X59" s="15">
        <f t="shared" si="4"/>
        <v>1</v>
      </c>
      <c r="Y59" s="15">
        <f t="shared" si="4"/>
        <v>1</v>
      </c>
      <c r="Z59" s="15">
        <f t="shared" si="4"/>
        <v>1</v>
      </c>
      <c r="AA59" s="15">
        <f t="shared" si="4"/>
        <v>1</v>
      </c>
      <c r="AB59" s="15">
        <f t="shared" si="4"/>
        <v>-1</v>
      </c>
      <c r="AC59" s="15">
        <f t="shared" si="4"/>
        <v>-1</v>
      </c>
      <c r="AD59" s="15">
        <f t="shared" si="4"/>
        <v>1</v>
      </c>
      <c r="AE59" s="15">
        <f t="shared" si="4"/>
        <v>0</v>
      </c>
      <c r="AF59" s="15">
        <f t="shared" si="4"/>
        <v>-1</v>
      </c>
    </row>
    <row r="60" spans="2:32" ht="15.75" customHeight="1" x14ac:dyDescent="0.2">
      <c r="B60" s="11" t="str">
        <f t="shared" ref="B60" si="5">B12</f>
        <v>Cancer Mort</v>
      </c>
      <c r="C60" s="11"/>
      <c r="D60" s="15">
        <f t="shared" ref="D60:AF60" si="6">MIN(CONCATENATE(MID(D12,1,1),"1")*IFERROR(IF(FIND("*",D12),1,0),0),1)</f>
        <v>0</v>
      </c>
      <c r="E60" s="15">
        <f t="shared" si="6"/>
        <v>1</v>
      </c>
      <c r="F60" s="15">
        <f t="shared" si="6"/>
        <v>0</v>
      </c>
      <c r="G60" s="15">
        <f t="shared" si="6"/>
        <v>-1</v>
      </c>
      <c r="H60" s="15">
        <f t="shared" si="6"/>
        <v>-1</v>
      </c>
      <c r="I60" s="15">
        <f t="shared" si="6"/>
        <v>1</v>
      </c>
      <c r="J60" s="15">
        <f t="shared" si="6"/>
        <v>1</v>
      </c>
      <c r="K60" s="15">
        <f t="shared" si="6"/>
        <v>1</v>
      </c>
      <c r="L60" s="15">
        <f t="shared" si="6"/>
        <v>1</v>
      </c>
      <c r="M60" s="15">
        <f t="shared" si="6"/>
        <v>0</v>
      </c>
      <c r="N60" s="15">
        <f t="shared" si="6"/>
        <v>-1</v>
      </c>
      <c r="O60" s="15">
        <f t="shared" si="6"/>
        <v>-1</v>
      </c>
      <c r="P60" s="15">
        <f t="shared" si="6"/>
        <v>0</v>
      </c>
      <c r="Q60" s="15">
        <f t="shared" si="6"/>
        <v>1</v>
      </c>
      <c r="R60" s="15">
        <f t="shared" si="6"/>
        <v>1</v>
      </c>
      <c r="S60" s="15">
        <f t="shared" si="6"/>
        <v>-1</v>
      </c>
      <c r="T60" s="15">
        <f t="shared" si="6"/>
        <v>-1</v>
      </c>
      <c r="U60" s="15">
        <f t="shared" si="6"/>
        <v>0</v>
      </c>
      <c r="V60" s="15">
        <f t="shared" si="6"/>
        <v>1</v>
      </c>
      <c r="W60" s="15">
        <f t="shared" si="6"/>
        <v>-1</v>
      </c>
      <c r="X60" s="15">
        <f t="shared" si="6"/>
        <v>1</v>
      </c>
      <c r="Y60" s="15">
        <f t="shared" si="6"/>
        <v>1</v>
      </c>
      <c r="Z60" s="15">
        <f t="shared" si="6"/>
        <v>1</v>
      </c>
      <c r="AA60" s="15">
        <f t="shared" si="6"/>
        <v>1</v>
      </c>
      <c r="AB60" s="15">
        <f t="shared" si="6"/>
        <v>-1</v>
      </c>
      <c r="AC60" s="15">
        <f t="shared" si="6"/>
        <v>-1</v>
      </c>
      <c r="AD60" s="15">
        <f t="shared" si="6"/>
        <v>1</v>
      </c>
      <c r="AE60" s="15">
        <f t="shared" si="6"/>
        <v>-1</v>
      </c>
      <c r="AF60" s="15">
        <f t="shared" si="6"/>
        <v>-1</v>
      </c>
    </row>
    <row r="61" spans="2:32" ht="15.75" customHeight="1" x14ac:dyDescent="0.2">
      <c r="B61" s="11" t="str">
        <f t="shared" ref="B61" si="7">B14</f>
        <v>Injury Mort</v>
      </c>
      <c r="C61" s="11"/>
      <c r="D61" s="15">
        <f t="shared" ref="D61:AF61" si="8">MIN(CONCATENATE(MID(D14,1,1),"1")*IFERROR(IF(FIND("*",D14),1,0),0),1)</f>
        <v>0</v>
      </c>
      <c r="E61" s="15">
        <f t="shared" si="8"/>
        <v>1</v>
      </c>
      <c r="F61" s="15">
        <f t="shared" si="8"/>
        <v>0</v>
      </c>
      <c r="G61" s="15">
        <f t="shared" si="8"/>
        <v>-1</v>
      </c>
      <c r="H61" s="15">
        <f t="shared" si="8"/>
        <v>0</v>
      </c>
      <c r="I61" s="15">
        <f t="shared" si="8"/>
        <v>1</v>
      </c>
      <c r="J61" s="15">
        <f t="shared" si="8"/>
        <v>1</v>
      </c>
      <c r="K61" s="15">
        <f t="shared" si="8"/>
        <v>1</v>
      </c>
      <c r="L61" s="15">
        <f t="shared" si="8"/>
        <v>1</v>
      </c>
      <c r="M61" s="15">
        <f t="shared" si="8"/>
        <v>0</v>
      </c>
      <c r="N61" s="15">
        <f t="shared" si="8"/>
        <v>-1</v>
      </c>
      <c r="O61" s="15">
        <f t="shared" si="8"/>
        <v>-1</v>
      </c>
      <c r="P61" s="15">
        <f t="shared" si="8"/>
        <v>0</v>
      </c>
      <c r="Q61" s="15">
        <f t="shared" si="8"/>
        <v>0</v>
      </c>
      <c r="R61" s="15">
        <f t="shared" si="8"/>
        <v>1</v>
      </c>
      <c r="S61" s="15">
        <f t="shared" si="8"/>
        <v>-1</v>
      </c>
      <c r="T61" s="15">
        <f t="shared" si="8"/>
        <v>-1</v>
      </c>
      <c r="U61" s="15">
        <f t="shared" si="8"/>
        <v>0</v>
      </c>
      <c r="V61" s="15">
        <f t="shared" si="8"/>
        <v>1</v>
      </c>
      <c r="W61" s="15">
        <f t="shared" si="8"/>
        <v>-1</v>
      </c>
      <c r="X61" s="15">
        <f t="shared" si="8"/>
        <v>1</v>
      </c>
      <c r="Y61" s="15">
        <f t="shared" si="8"/>
        <v>1</v>
      </c>
      <c r="Z61" s="15">
        <f t="shared" si="8"/>
        <v>0</v>
      </c>
      <c r="AA61" s="15">
        <f t="shared" si="8"/>
        <v>1</v>
      </c>
      <c r="AB61" s="15">
        <f t="shared" si="8"/>
        <v>-1</v>
      </c>
      <c r="AC61" s="15">
        <f t="shared" si="8"/>
        <v>-1</v>
      </c>
      <c r="AD61" s="15">
        <f t="shared" si="8"/>
        <v>1</v>
      </c>
      <c r="AE61" s="15">
        <f t="shared" si="8"/>
        <v>-1</v>
      </c>
      <c r="AF61" s="15">
        <f t="shared" si="8"/>
        <v>-1</v>
      </c>
    </row>
    <row r="62" spans="2:32" ht="15.75" customHeight="1" x14ac:dyDescent="0.2">
      <c r="B62" s="11" t="str">
        <f t="shared" ref="B62" si="9">B16</f>
        <v>COPD Mort</v>
      </c>
      <c r="C62" s="11"/>
      <c r="D62" s="15">
        <f t="shared" ref="D62:AF62" si="10">MIN(CONCATENATE(MID(D16,1,1),"1")*IFERROR(IF(FIND("*",D16),1,0),0),1)</f>
        <v>1</v>
      </c>
      <c r="E62" s="15">
        <f t="shared" si="10"/>
        <v>1</v>
      </c>
      <c r="F62" s="15">
        <f t="shared" si="10"/>
        <v>0</v>
      </c>
      <c r="G62" s="15">
        <f t="shared" si="10"/>
        <v>-1</v>
      </c>
      <c r="H62" s="15">
        <f t="shared" si="10"/>
        <v>0</v>
      </c>
      <c r="I62" s="15">
        <f t="shared" si="10"/>
        <v>1</v>
      </c>
      <c r="J62" s="15">
        <f t="shared" si="10"/>
        <v>1</v>
      </c>
      <c r="K62" s="15">
        <f t="shared" si="10"/>
        <v>1</v>
      </c>
      <c r="L62" s="15">
        <f t="shared" si="10"/>
        <v>1</v>
      </c>
      <c r="M62" s="15">
        <f t="shared" si="10"/>
        <v>1</v>
      </c>
      <c r="N62" s="15">
        <f t="shared" si="10"/>
        <v>-1</v>
      </c>
      <c r="O62" s="15">
        <f t="shared" si="10"/>
        <v>-1</v>
      </c>
      <c r="P62" s="15">
        <f t="shared" si="10"/>
        <v>0</v>
      </c>
      <c r="Q62" s="15">
        <f t="shared" si="10"/>
        <v>1</v>
      </c>
      <c r="R62" s="15">
        <f t="shared" si="10"/>
        <v>1</v>
      </c>
      <c r="S62" s="15">
        <f t="shared" si="10"/>
        <v>-1</v>
      </c>
      <c r="T62" s="15">
        <f t="shared" si="10"/>
        <v>-1</v>
      </c>
      <c r="U62" s="15">
        <f t="shared" si="10"/>
        <v>0</v>
      </c>
      <c r="V62" s="15">
        <f t="shared" si="10"/>
        <v>1</v>
      </c>
      <c r="W62" s="15">
        <f t="shared" si="10"/>
        <v>-1</v>
      </c>
      <c r="X62" s="15">
        <f t="shared" si="10"/>
        <v>1</v>
      </c>
      <c r="Y62" s="15">
        <f t="shared" si="10"/>
        <v>1</v>
      </c>
      <c r="Z62" s="15">
        <f t="shared" si="10"/>
        <v>1</v>
      </c>
      <c r="AA62" s="15">
        <f t="shared" si="10"/>
        <v>1</v>
      </c>
      <c r="AB62" s="15">
        <f t="shared" si="10"/>
        <v>-1</v>
      </c>
      <c r="AC62" s="15">
        <f t="shared" si="10"/>
        <v>-1</v>
      </c>
      <c r="AD62" s="15">
        <f t="shared" si="10"/>
        <v>1</v>
      </c>
      <c r="AE62" s="15">
        <f t="shared" si="10"/>
        <v>-1</v>
      </c>
      <c r="AF62" s="15">
        <f t="shared" si="10"/>
        <v>-1</v>
      </c>
    </row>
    <row r="63" spans="2:32" ht="15.75" customHeight="1" x14ac:dyDescent="0.2">
      <c r="B63" s="11" t="str">
        <f t="shared" ref="B63" si="11">B18</f>
        <v>Heart Mort</v>
      </c>
      <c r="C63" s="11"/>
      <c r="D63" s="15">
        <f t="shared" ref="D63:AF63" si="12">MIN(CONCATENATE(MID(D18,1,1),"1")*IFERROR(IF(FIND("*",D18),1,0),0),1)</f>
        <v>-1</v>
      </c>
      <c r="E63" s="15">
        <f t="shared" si="12"/>
        <v>1</v>
      </c>
      <c r="F63" s="15">
        <f t="shared" si="12"/>
        <v>-1</v>
      </c>
      <c r="G63" s="15">
        <f t="shared" si="12"/>
        <v>0</v>
      </c>
      <c r="H63" s="15">
        <f t="shared" si="12"/>
        <v>-1</v>
      </c>
      <c r="I63" s="15">
        <f t="shared" si="12"/>
        <v>1</v>
      </c>
      <c r="J63" s="15">
        <f t="shared" si="12"/>
        <v>1</v>
      </c>
      <c r="K63" s="15">
        <f t="shared" si="12"/>
        <v>1</v>
      </c>
      <c r="L63" s="15">
        <f t="shared" si="12"/>
        <v>1</v>
      </c>
      <c r="M63" s="15">
        <f t="shared" si="12"/>
        <v>0</v>
      </c>
      <c r="N63" s="15">
        <f t="shared" si="12"/>
        <v>-1</v>
      </c>
      <c r="O63" s="15">
        <f t="shared" si="12"/>
        <v>-1</v>
      </c>
      <c r="P63" s="15">
        <f t="shared" si="12"/>
        <v>-1</v>
      </c>
      <c r="Q63" s="15">
        <f t="shared" si="12"/>
        <v>1</v>
      </c>
      <c r="R63" s="15">
        <f t="shared" si="12"/>
        <v>1</v>
      </c>
      <c r="S63" s="15">
        <f t="shared" si="12"/>
        <v>-1</v>
      </c>
      <c r="T63" s="15">
        <f t="shared" si="12"/>
        <v>-1</v>
      </c>
      <c r="U63" s="15">
        <f t="shared" si="12"/>
        <v>0</v>
      </c>
      <c r="V63" s="15">
        <f t="shared" si="12"/>
        <v>1</v>
      </c>
      <c r="W63" s="15">
        <f t="shared" si="12"/>
        <v>-1</v>
      </c>
      <c r="X63" s="15">
        <f t="shared" si="12"/>
        <v>1</v>
      </c>
      <c r="Y63" s="15">
        <f t="shared" si="12"/>
        <v>1</v>
      </c>
      <c r="Z63" s="15">
        <f t="shared" si="12"/>
        <v>1</v>
      </c>
      <c r="AA63" s="15">
        <f t="shared" si="12"/>
        <v>1</v>
      </c>
      <c r="AB63" s="15">
        <f t="shared" si="12"/>
        <v>-1</v>
      </c>
      <c r="AC63" s="15">
        <f t="shared" si="12"/>
        <v>-1</v>
      </c>
      <c r="AD63" s="15">
        <f t="shared" si="12"/>
        <v>1</v>
      </c>
      <c r="AE63" s="15">
        <f t="shared" si="12"/>
        <v>0</v>
      </c>
      <c r="AF63" s="15">
        <f t="shared" si="12"/>
        <v>0</v>
      </c>
    </row>
    <row r="64" spans="2:32" ht="15.75" customHeight="1" x14ac:dyDescent="0.2">
      <c r="B64" s="11" t="str">
        <f t="shared" ref="B64" si="13">B20</f>
        <v>Phys Bad Days</v>
      </c>
      <c r="C64" s="11"/>
      <c r="D64" s="15">
        <f t="shared" ref="D64:AF64" si="14">MIN(CONCATENATE(MID(D20,1,1),"1")*IFERROR(IF(FIND("*",D20),1,0),0),1)</f>
        <v>0</v>
      </c>
      <c r="E64" s="15">
        <f t="shared" si="14"/>
        <v>1</v>
      </c>
      <c r="F64" s="15">
        <f t="shared" si="14"/>
        <v>-1</v>
      </c>
      <c r="G64" s="15">
        <f t="shared" si="14"/>
        <v>-1</v>
      </c>
      <c r="H64" s="15">
        <f t="shared" si="14"/>
        <v>0</v>
      </c>
      <c r="I64" s="15">
        <f t="shared" si="14"/>
        <v>1</v>
      </c>
      <c r="J64" s="15">
        <f t="shared" si="14"/>
        <v>1</v>
      </c>
      <c r="K64" s="15">
        <f t="shared" si="14"/>
        <v>1</v>
      </c>
      <c r="L64" s="15">
        <f t="shared" si="14"/>
        <v>1</v>
      </c>
      <c r="M64" s="15">
        <f t="shared" si="14"/>
        <v>1</v>
      </c>
      <c r="N64" s="15">
        <f t="shared" si="14"/>
        <v>-1</v>
      </c>
      <c r="O64" s="15">
        <f t="shared" si="14"/>
        <v>-1</v>
      </c>
      <c r="P64" s="15">
        <f t="shared" si="14"/>
        <v>-1</v>
      </c>
      <c r="Q64" s="15">
        <f t="shared" si="14"/>
        <v>1</v>
      </c>
      <c r="R64" s="15">
        <f t="shared" si="14"/>
        <v>1</v>
      </c>
      <c r="S64" s="15">
        <f t="shared" si="14"/>
        <v>-1</v>
      </c>
      <c r="T64" s="15">
        <f t="shared" si="14"/>
        <v>-1</v>
      </c>
      <c r="U64" s="15">
        <f t="shared" si="14"/>
        <v>0</v>
      </c>
      <c r="V64" s="15">
        <f t="shared" si="14"/>
        <v>1</v>
      </c>
      <c r="W64" s="15">
        <f t="shared" si="14"/>
        <v>-1</v>
      </c>
      <c r="X64" s="15">
        <f t="shared" si="14"/>
        <v>1</v>
      </c>
      <c r="Y64" s="15">
        <f t="shared" si="14"/>
        <v>1</v>
      </c>
      <c r="Z64" s="15">
        <f t="shared" si="14"/>
        <v>1</v>
      </c>
      <c r="AA64" s="15">
        <f t="shared" si="14"/>
        <v>1</v>
      </c>
      <c r="AB64" s="15">
        <f t="shared" si="14"/>
        <v>-1</v>
      </c>
      <c r="AC64" s="15">
        <f t="shared" si="14"/>
        <v>-1</v>
      </c>
      <c r="AD64" s="15">
        <f t="shared" si="14"/>
        <v>1</v>
      </c>
      <c r="AE64" s="15">
        <f t="shared" si="14"/>
        <v>0</v>
      </c>
      <c r="AF64" s="15">
        <f t="shared" si="14"/>
        <v>-1</v>
      </c>
    </row>
    <row r="65" spans="2:41" ht="15.75" customHeight="1" x14ac:dyDescent="0.2">
      <c r="B65" s="11" t="str">
        <f t="shared" ref="B65" si="15">B22</f>
        <v>Ment Bad Days</v>
      </c>
      <c r="C65" s="11"/>
      <c r="D65" s="15">
        <f t="shared" ref="D65:AF65" si="16">MIN(CONCATENATE(MID(D22,1,1),"1")*IFERROR(IF(FIND("*",D22),1,0),0),1)</f>
        <v>0</v>
      </c>
      <c r="E65" s="15">
        <f t="shared" si="16"/>
        <v>0</v>
      </c>
      <c r="F65" s="15">
        <f t="shared" si="16"/>
        <v>-1</v>
      </c>
      <c r="G65" s="15">
        <f t="shared" si="16"/>
        <v>-1</v>
      </c>
      <c r="H65" s="15">
        <f t="shared" si="16"/>
        <v>0</v>
      </c>
      <c r="I65" s="15">
        <f t="shared" si="16"/>
        <v>1</v>
      </c>
      <c r="J65" s="15">
        <f t="shared" si="16"/>
        <v>1</v>
      </c>
      <c r="K65" s="15">
        <f t="shared" si="16"/>
        <v>1</v>
      </c>
      <c r="L65" s="15">
        <f t="shared" si="16"/>
        <v>1</v>
      </c>
      <c r="M65" s="15">
        <f t="shared" si="16"/>
        <v>1</v>
      </c>
      <c r="N65" s="15">
        <f t="shared" si="16"/>
        <v>-1</v>
      </c>
      <c r="O65" s="15">
        <f t="shared" si="16"/>
        <v>-1</v>
      </c>
      <c r="P65" s="15">
        <f t="shared" si="16"/>
        <v>-1</v>
      </c>
      <c r="Q65" s="15">
        <f t="shared" si="16"/>
        <v>1</v>
      </c>
      <c r="R65" s="15">
        <f t="shared" si="16"/>
        <v>1</v>
      </c>
      <c r="S65" s="15">
        <f t="shared" si="16"/>
        <v>-1</v>
      </c>
      <c r="T65" s="15">
        <f t="shared" si="16"/>
        <v>-1</v>
      </c>
      <c r="U65" s="15">
        <f t="shared" si="16"/>
        <v>0</v>
      </c>
      <c r="V65" s="15">
        <f t="shared" si="16"/>
        <v>1</v>
      </c>
      <c r="W65" s="15">
        <f t="shared" si="16"/>
        <v>-1</v>
      </c>
      <c r="X65" s="15">
        <f t="shared" si="16"/>
        <v>1</v>
      </c>
      <c r="Y65" s="15">
        <f t="shared" si="16"/>
        <v>0</v>
      </c>
      <c r="Z65" s="15">
        <f t="shared" si="16"/>
        <v>1</v>
      </c>
      <c r="AA65" s="15">
        <f t="shared" si="16"/>
        <v>1</v>
      </c>
      <c r="AB65" s="15">
        <f t="shared" si="16"/>
        <v>-1</v>
      </c>
      <c r="AC65" s="15">
        <f t="shared" si="16"/>
        <v>-1</v>
      </c>
      <c r="AD65" s="15">
        <f t="shared" si="16"/>
        <v>1</v>
      </c>
      <c r="AE65" s="15">
        <f t="shared" si="16"/>
        <v>0</v>
      </c>
      <c r="AF65" s="15">
        <f t="shared" si="16"/>
        <v>-1</v>
      </c>
      <c r="AO65" s="7" t="s">
        <v>418</v>
      </c>
    </row>
    <row r="66" spans="2:41" ht="15.75" customHeight="1" x14ac:dyDescent="0.2">
      <c r="B66" s="11" t="str">
        <f t="shared" ref="B66" si="17">B24</f>
        <v>Suicide</v>
      </c>
      <c r="C66" s="11"/>
      <c r="D66" s="15">
        <f t="shared" ref="D66:AF66" si="18">MIN(CONCATENATE(MID(D24,1,1),"1")*IFERROR(IF(FIND("*",D24),1,0),0),1)</f>
        <v>0</v>
      </c>
      <c r="E66" s="15">
        <f t="shared" si="18"/>
        <v>1</v>
      </c>
      <c r="F66" s="15">
        <f t="shared" si="18"/>
        <v>1</v>
      </c>
      <c r="G66" s="15">
        <f t="shared" si="18"/>
        <v>-1</v>
      </c>
      <c r="H66" s="15">
        <f t="shared" si="18"/>
        <v>0</v>
      </c>
      <c r="I66" s="15">
        <f t="shared" si="18"/>
        <v>1</v>
      </c>
      <c r="J66" s="15">
        <f t="shared" si="18"/>
        <v>1</v>
      </c>
      <c r="K66" s="15">
        <f t="shared" si="18"/>
        <v>1</v>
      </c>
      <c r="L66" s="15">
        <f t="shared" si="18"/>
        <v>1</v>
      </c>
      <c r="M66" s="15">
        <f t="shared" si="18"/>
        <v>1</v>
      </c>
      <c r="N66" s="15">
        <f t="shared" si="18"/>
        <v>-1</v>
      </c>
      <c r="O66" s="15">
        <f t="shared" si="18"/>
        <v>-1</v>
      </c>
      <c r="P66" s="15">
        <f t="shared" si="18"/>
        <v>1</v>
      </c>
      <c r="Q66" s="15">
        <f t="shared" si="18"/>
        <v>0</v>
      </c>
      <c r="R66" s="15">
        <f t="shared" si="18"/>
        <v>1</v>
      </c>
      <c r="S66" s="15">
        <f t="shared" si="18"/>
        <v>-1</v>
      </c>
      <c r="T66" s="15">
        <f t="shared" si="18"/>
        <v>-1</v>
      </c>
      <c r="U66" s="15">
        <f t="shared" si="18"/>
        <v>0</v>
      </c>
      <c r="V66" s="15">
        <f t="shared" si="18"/>
        <v>1</v>
      </c>
      <c r="W66" s="15">
        <f t="shared" si="18"/>
        <v>0</v>
      </c>
      <c r="X66" s="15">
        <f t="shared" si="18"/>
        <v>0</v>
      </c>
      <c r="Y66" s="15">
        <f t="shared" si="18"/>
        <v>1</v>
      </c>
      <c r="Z66" s="15">
        <f t="shared" si="18"/>
        <v>0</v>
      </c>
      <c r="AA66" s="15">
        <f t="shared" si="18"/>
        <v>1</v>
      </c>
      <c r="AB66" s="15">
        <f t="shared" si="18"/>
        <v>0</v>
      </c>
      <c r="AC66" s="15">
        <f t="shared" si="18"/>
        <v>-1</v>
      </c>
      <c r="AD66" s="15">
        <f t="shared" si="18"/>
        <v>1</v>
      </c>
      <c r="AE66" s="15">
        <f t="shared" si="18"/>
        <v>-1</v>
      </c>
      <c r="AF66" s="15">
        <f t="shared" si="18"/>
        <v>-1</v>
      </c>
      <c r="AO66" s="7" t="s">
        <v>419</v>
      </c>
    </row>
    <row r="67" spans="2:41" ht="15.75" customHeight="1" x14ac:dyDescent="0.2">
      <c r="B67" s="11" t="str">
        <f t="shared" ref="B67" si="19">B26</f>
        <v>Depression</v>
      </c>
      <c r="C67" s="11"/>
      <c r="D67" s="15">
        <f t="shared" ref="D67:AF67" si="20">MIN(CONCATENATE(MID(D26,1,1),"1")*IFERROR(IF(FIND("*",D26),1,0),0),1)</f>
        <v>0</v>
      </c>
      <c r="E67" s="15">
        <f t="shared" si="20"/>
        <v>-1</v>
      </c>
      <c r="F67" s="15">
        <f t="shared" si="20"/>
        <v>0</v>
      </c>
      <c r="G67" s="15">
        <f t="shared" si="20"/>
        <v>-1</v>
      </c>
      <c r="H67" s="15">
        <f t="shared" si="20"/>
        <v>0</v>
      </c>
      <c r="I67" s="15">
        <f t="shared" si="20"/>
        <v>0</v>
      </c>
      <c r="J67" s="15">
        <f t="shared" si="20"/>
        <v>0</v>
      </c>
      <c r="K67" s="15">
        <f t="shared" si="20"/>
        <v>0</v>
      </c>
      <c r="L67" s="15">
        <f t="shared" si="20"/>
        <v>1</v>
      </c>
      <c r="M67" s="15">
        <f t="shared" si="20"/>
        <v>0</v>
      </c>
      <c r="N67" s="15">
        <f t="shared" si="20"/>
        <v>-1</v>
      </c>
      <c r="O67" s="15">
        <f t="shared" si="20"/>
        <v>-1</v>
      </c>
      <c r="P67" s="15">
        <f t="shared" si="20"/>
        <v>0</v>
      </c>
      <c r="Q67" s="15">
        <f t="shared" si="20"/>
        <v>0</v>
      </c>
      <c r="R67" s="15">
        <f t="shared" si="20"/>
        <v>1</v>
      </c>
      <c r="S67" s="15">
        <f t="shared" si="20"/>
        <v>-1</v>
      </c>
      <c r="T67" s="15">
        <f t="shared" si="20"/>
        <v>-1</v>
      </c>
      <c r="U67" s="15">
        <f t="shared" si="20"/>
        <v>-1</v>
      </c>
      <c r="V67" s="15">
        <f t="shared" si="20"/>
        <v>0</v>
      </c>
      <c r="W67" s="15">
        <f t="shared" si="20"/>
        <v>-1</v>
      </c>
      <c r="X67" s="15">
        <f t="shared" si="20"/>
        <v>-1</v>
      </c>
      <c r="Y67" s="15">
        <f t="shared" si="20"/>
        <v>-1</v>
      </c>
      <c r="Z67" s="15">
        <f t="shared" si="20"/>
        <v>-1</v>
      </c>
      <c r="AA67" s="15">
        <f t="shared" si="20"/>
        <v>-1</v>
      </c>
      <c r="AB67" s="15">
        <f t="shared" si="20"/>
        <v>-1</v>
      </c>
      <c r="AC67" s="15">
        <f t="shared" si="20"/>
        <v>-1</v>
      </c>
      <c r="AD67" s="15">
        <f t="shared" si="20"/>
        <v>1</v>
      </c>
      <c r="AE67" s="15">
        <f t="shared" si="20"/>
        <v>1</v>
      </c>
      <c r="AF67" s="15">
        <f t="shared" si="20"/>
        <v>0</v>
      </c>
      <c r="AO67" s="7" t="s">
        <v>420</v>
      </c>
    </row>
    <row r="68" spans="2:41" ht="15.75" customHeight="1" x14ac:dyDescent="0.2">
      <c r="B68" s="11" t="str">
        <f t="shared" ref="B68" si="21">B28</f>
        <v>Low Birth Wt</v>
      </c>
      <c r="C68" s="11"/>
      <c r="D68" s="15">
        <f t="shared" ref="D68:AF68" si="22">MIN(CONCATENATE(MID(D28,1,1),"1")*IFERROR(IF(FIND("*",D28),1,0),0),1)</f>
        <v>0</v>
      </c>
      <c r="E68" s="15">
        <f t="shared" si="22"/>
        <v>0</v>
      </c>
      <c r="F68" s="15">
        <f t="shared" si="22"/>
        <v>-1</v>
      </c>
      <c r="G68" s="15">
        <f t="shared" si="22"/>
        <v>0</v>
      </c>
      <c r="H68" s="15">
        <f t="shared" si="22"/>
        <v>0</v>
      </c>
      <c r="I68" s="15">
        <f t="shared" si="22"/>
        <v>1</v>
      </c>
      <c r="J68" s="15">
        <f t="shared" si="22"/>
        <v>0</v>
      </c>
      <c r="K68" s="15">
        <f t="shared" si="22"/>
        <v>1</v>
      </c>
      <c r="L68" s="15">
        <f t="shared" si="22"/>
        <v>0</v>
      </c>
      <c r="M68" s="15">
        <f t="shared" si="22"/>
        <v>0</v>
      </c>
      <c r="N68" s="15">
        <f t="shared" si="22"/>
        <v>-1</v>
      </c>
      <c r="O68" s="15">
        <f t="shared" si="22"/>
        <v>-1</v>
      </c>
      <c r="P68" s="15">
        <f t="shared" si="22"/>
        <v>-1</v>
      </c>
      <c r="Q68" s="15">
        <f t="shared" si="22"/>
        <v>1</v>
      </c>
      <c r="R68" s="15">
        <f t="shared" si="22"/>
        <v>0</v>
      </c>
      <c r="S68" s="15">
        <f t="shared" si="22"/>
        <v>-1</v>
      </c>
      <c r="T68" s="15">
        <f t="shared" si="22"/>
        <v>-1</v>
      </c>
      <c r="U68" s="15">
        <f t="shared" si="22"/>
        <v>0</v>
      </c>
      <c r="V68" s="15">
        <f t="shared" si="22"/>
        <v>1</v>
      </c>
      <c r="W68" s="15">
        <f t="shared" si="22"/>
        <v>0</v>
      </c>
      <c r="X68" s="15">
        <f t="shared" si="22"/>
        <v>1</v>
      </c>
      <c r="Y68" s="15">
        <f t="shared" si="22"/>
        <v>1</v>
      </c>
      <c r="Z68" s="15">
        <f t="shared" si="22"/>
        <v>1</v>
      </c>
      <c r="AA68" s="15">
        <f t="shared" si="22"/>
        <v>1</v>
      </c>
      <c r="AB68" s="15">
        <f t="shared" si="22"/>
        <v>-1</v>
      </c>
      <c r="AC68" s="15">
        <f t="shared" si="22"/>
        <v>-1</v>
      </c>
      <c r="AD68" s="15">
        <f t="shared" si="22"/>
        <v>1</v>
      </c>
      <c r="AE68" s="15">
        <f t="shared" si="22"/>
        <v>0</v>
      </c>
      <c r="AF68" s="15">
        <f t="shared" si="22"/>
        <v>-1</v>
      </c>
      <c r="AO68" s="7" t="s">
        <v>421</v>
      </c>
    </row>
    <row r="69" spans="2:41" ht="15.75" customHeight="1" x14ac:dyDescent="0.2">
      <c r="B69" s="11" t="str">
        <f t="shared" ref="B69" si="23">B30</f>
        <v>Inf Mort</v>
      </c>
      <c r="C69" s="11"/>
      <c r="D69" s="15">
        <f t="shared" ref="D69:AF69" si="24">MIN(CONCATENATE(MID(D30,1,1),"1")*IFERROR(IF(FIND("*",D30),1,0),0),1)</f>
        <v>-1</v>
      </c>
      <c r="E69" s="15">
        <f t="shared" si="24"/>
        <v>0</v>
      </c>
      <c r="F69" s="15">
        <f t="shared" si="24"/>
        <v>-1</v>
      </c>
      <c r="G69" s="15">
        <f t="shared" si="24"/>
        <v>0</v>
      </c>
      <c r="H69" s="15">
        <f t="shared" si="24"/>
        <v>0</v>
      </c>
      <c r="I69" s="15">
        <f t="shared" si="24"/>
        <v>1</v>
      </c>
      <c r="J69" s="15">
        <f t="shared" si="24"/>
        <v>0</v>
      </c>
      <c r="K69" s="15">
        <f t="shared" si="24"/>
        <v>1</v>
      </c>
      <c r="L69" s="15">
        <f t="shared" si="24"/>
        <v>0</v>
      </c>
      <c r="M69" s="15">
        <f t="shared" si="24"/>
        <v>0</v>
      </c>
      <c r="N69" s="15">
        <f t="shared" si="24"/>
        <v>-1</v>
      </c>
      <c r="O69" s="15">
        <f t="shared" si="24"/>
        <v>-1</v>
      </c>
      <c r="P69" s="15">
        <f t="shared" si="24"/>
        <v>-1</v>
      </c>
      <c r="Q69" s="15">
        <f t="shared" si="24"/>
        <v>0</v>
      </c>
      <c r="R69" s="15">
        <f t="shared" si="24"/>
        <v>0</v>
      </c>
      <c r="S69" s="15">
        <f t="shared" si="24"/>
        <v>-1</v>
      </c>
      <c r="T69" s="15">
        <f t="shared" si="24"/>
        <v>-1</v>
      </c>
      <c r="U69" s="15">
        <f t="shared" si="24"/>
        <v>1</v>
      </c>
      <c r="V69" s="15">
        <f t="shared" si="24"/>
        <v>1</v>
      </c>
      <c r="W69" s="15">
        <f t="shared" si="24"/>
        <v>1</v>
      </c>
      <c r="X69" s="15">
        <f t="shared" si="24"/>
        <v>0</v>
      </c>
      <c r="Y69" s="15">
        <f t="shared" si="24"/>
        <v>0</v>
      </c>
      <c r="Z69" s="15">
        <f t="shared" si="24"/>
        <v>0</v>
      </c>
      <c r="AA69" s="15">
        <f t="shared" si="24"/>
        <v>0</v>
      </c>
      <c r="AB69" s="15">
        <f t="shared" si="24"/>
        <v>-1</v>
      </c>
      <c r="AC69" s="15">
        <f t="shared" si="24"/>
        <v>-1</v>
      </c>
      <c r="AD69" s="15">
        <f t="shared" si="24"/>
        <v>1</v>
      </c>
      <c r="AE69" s="15">
        <f t="shared" si="24"/>
        <v>0</v>
      </c>
      <c r="AF69" s="15">
        <f t="shared" si="24"/>
        <v>0</v>
      </c>
      <c r="AO69" s="7"/>
    </row>
    <row r="70" spans="2:41" ht="15.75" customHeight="1" x14ac:dyDescent="0.2">
      <c r="B70" s="11" t="str">
        <f t="shared" ref="B70" si="25">B32</f>
        <v>Diabetes Prev</v>
      </c>
      <c r="C70" s="11"/>
      <c r="D70" s="15">
        <f t="shared" ref="D70:AF70" si="26">MIN(CONCATENATE(MID(D32,1,1),"1")*IFERROR(IF(FIND("*",D32),1,0),0),1)</f>
        <v>0</v>
      </c>
      <c r="E70" s="15">
        <f t="shared" si="26"/>
        <v>1</v>
      </c>
      <c r="F70" s="15">
        <f t="shared" si="26"/>
        <v>-1</v>
      </c>
      <c r="G70" s="15">
        <f t="shared" si="26"/>
        <v>-1</v>
      </c>
      <c r="H70" s="15">
        <f t="shared" si="26"/>
        <v>-1</v>
      </c>
      <c r="I70" s="15">
        <f t="shared" si="26"/>
        <v>1</v>
      </c>
      <c r="J70" s="15">
        <f t="shared" si="26"/>
        <v>1</v>
      </c>
      <c r="K70" s="15">
        <f t="shared" si="26"/>
        <v>1</v>
      </c>
      <c r="L70" s="15">
        <f t="shared" si="26"/>
        <v>1</v>
      </c>
      <c r="M70" s="15">
        <f t="shared" si="26"/>
        <v>1</v>
      </c>
      <c r="N70" s="15">
        <f t="shared" si="26"/>
        <v>-1</v>
      </c>
      <c r="O70" s="15">
        <f t="shared" si="26"/>
        <v>-1</v>
      </c>
      <c r="P70" s="15">
        <f t="shared" si="26"/>
        <v>-1</v>
      </c>
      <c r="Q70" s="15">
        <f t="shared" si="26"/>
        <v>1</v>
      </c>
      <c r="R70" s="15">
        <f t="shared" si="26"/>
        <v>1</v>
      </c>
      <c r="S70" s="15">
        <f t="shared" si="26"/>
        <v>-1</v>
      </c>
      <c r="T70" s="15">
        <f t="shared" si="26"/>
        <v>-1</v>
      </c>
      <c r="U70" s="15">
        <f t="shared" si="26"/>
        <v>0</v>
      </c>
      <c r="V70" s="15">
        <f t="shared" si="26"/>
        <v>1</v>
      </c>
      <c r="W70" s="15">
        <f t="shared" si="26"/>
        <v>-1</v>
      </c>
      <c r="X70" s="15">
        <f t="shared" si="26"/>
        <v>1</v>
      </c>
      <c r="Y70" s="15">
        <f t="shared" si="26"/>
        <v>1</v>
      </c>
      <c r="Z70" s="15">
        <f t="shared" si="26"/>
        <v>0</v>
      </c>
      <c r="AA70" s="15">
        <f t="shared" si="26"/>
        <v>1</v>
      </c>
      <c r="AB70" s="15">
        <f t="shared" si="26"/>
        <v>-1</v>
      </c>
      <c r="AC70" s="15">
        <f t="shared" si="26"/>
        <v>-1</v>
      </c>
      <c r="AD70" s="15">
        <f t="shared" si="26"/>
        <v>1</v>
      </c>
      <c r="AE70" s="15">
        <f t="shared" si="26"/>
        <v>0</v>
      </c>
      <c r="AF70" s="15">
        <f t="shared" si="26"/>
        <v>-1</v>
      </c>
      <c r="AO70" s="7"/>
    </row>
    <row r="71" spans="2:41" ht="15.75" customHeight="1" x14ac:dyDescent="0.2">
      <c r="B71" s="11" t="str">
        <f t="shared" ref="B71" si="27">B34</f>
        <v>Hrt Dis Hosp</v>
      </c>
      <c r="C71" s="11"/>
      <c r="D71" s="15">
        <f t="shared" ref="D71:AF71" si="28">MIN(CONCATENATE(MID(D34,1,1),"1")*IFERROR(IF(FIND("*",D34),1,0),0),1)</f>
        <v>0</v>
      </c>
      <c r="E71" s="15">
        <f t="shared" si="28"/>
        <v>0</v>
      </c>
      <c r="F71" s="15">
        <f t="shared" si="28"/>
        <v>0</v>
      </c>
      <c r="G71" s="15">
        <f t="shared" si="28"/>
        <v>-1</v>
      </c>
      <c r="H71" s="15">
        <f t="shared" si="28"/>
        <v>0</v>
      </c>
      <c r="I71" s="15">
        <f t="shared" si="28"/>
        <v>1</v>
      </c>
      <c r="J71" s="15">
        <f t="shared" si="28"/>
        <v>1</v>
      </c>
      <c r="K71" s="15">
        <f t="shared" si="28"/>
        <v>1</v>
      </c>
      <c r="L71" s="15">
        <f t="shared" si="28"/>
        <v>1</v>
      </c>
      <c r="M71" s="15">
        <f t="shared" si="28"/>
        <v>0</v>
      </c>
      <c r="N71" s="15">
        <f t="shared" si="28"/>
        <v>-1</v>
      </c>
      <c r="O71" s="15">
        <f t="shared" si="28"/>
        <v>-1</v>
      </c>
      <c r="P71" s="15">
        <f t="shared" si="28"/>
        <v>0</v>
      </c>
      <c r="Q71" s="15">
        <f t="shared" si="28"/>
        <v>1</v>
      </c>
      <c r="R71" s="15">
        <f t="shared" si="28"/>
        <v>1</v>
      </c>
      <c r="S71" s="15">
        <f t="shared" si="28"/>
        <v>-1</v>
      </c>
      <c r="T71" s="15">
        <f t="shared" si="28"/>
        <v>-1</v>
      </c>
      <c r="U71" s="15">
        <f t="shared" si="28"/>
        <v>0</v>
      </c>
      <c r="V71" s="15">
        <f t="shared" si="28"/>
        <v>1</v>
      </c>
      <c r="W71" s="15">
        <f t="shared" si="28"/>
        <v>-1</v>
      </c>
      <c r="X71" s="15">
        <f t="shared" si="28"/>
        <v>1</v>
      </c>
      <c r="Y71" s="15">
        <f t="shared" si="28"/>
        <v>1</v>
      </c>
      <c r="Z71" s="15">
        <f t="shared" si="28"/>
        <v>1</v>
      </c>
      <c r="AA71" s="15">
        <f t="shared" si="28"/>
        <v>1</v>
      </c>
      <c r="AB71" s="15">
        <f t="shared" si="28"/>
        <v>-1</v>
      </c>
      <c r="AC71" s="15">
        <f t="shared" si="28"/>
        <v>-1</v>
      </c>
      <c r="AD71" s="15">
        <f t="shared" si="28"/>
        <v>1</v>
      </c>
      <c r="AE71" s="15">
        <f t="shared" si="28"/>
        <v>0</v>
      </c>
      <c r="AF71" s="15">
        <f t="shared" si="28"/>
        <v>0</v>
      </c>
      <c r="AO71" s="7"/>
    </row>
    <row r="72" spans="2:41" ht="15.75" customHeight="1" x14ac:dyDescent="0.2">
      <c r="B72" s="11" t="str">
        <f t="shared" ref="B72" si="29">B36</f>
        <v>HCC</v>
      </c>
      <c r="C72" s="11"/>
      <c r="D72" s="15">
        <f t="shared" ref="D72:AF72" si="30">MIN(CONCATENATE(MID(D36,1,1),"1")*IFERROR(IF(FIND("*",D36),1,0),0),1)</f>
        <v>0</v>
      </c>
      <c r="E72" s="15">
        <f t="shared" si="30"/>
        <v>-1</v>
      </c>
      <c r="F72" s="15">
        <f t="shared" si="30"/>
        <v>0</v>
      </c>
      <c r="G72" s="15">
        <f t="shared" si="30"/>
        <v>-1</v>
      </c>
      <c r="H72" s="15">
        <f t="shared" si="30"/>
        <v>0</v>
      </c>
      <c r="I72" s="15">
        <f t="shared" si="30"/>
        <v>0</v>
      </c>
      <c r="J72" s="15">
        <f t="shared" si="30"/>
        <v>0</v>
      </c>
      <c r="K72" s="15">
        <f t="shared" si="30"/>
        <v>-1</v>
      </c>
      <c r="L72" s="15">
        <f t="shared" si="30"/>
        <v>0</v>
      </c>
      <c r="M72" s="15">
        <f t="shared" si="30"/>
        <v>0</v>
      </c>
      <c r="N72" s="15">
        <f t="shared" si="30"/>
        <v>-1</v>
      </c>
      <c r="O72" s="15">
        <f t="shared" si="30"/>
        <v>-1</v>
      </c>
      <c r="P72" s="15">
        <f t="shared" si="30"/>
        <v>0</v>
      </c>
      <c r="Q72" s="15">
        <f t="shared" si="30"/>
        <v>1</v>
      </c>
      <c r="R72" s="15">
        <f t="shared" si="30"/>
        <v>1</v>
      </c>
      <c r="S72" s="15">
        <f t="shared" si="30"/>
        <v>-1</v>
      </c>
      <c r="T72" s="15">
        <f t="shared" si="30"/>
        <v>0</v>
      </c>
      <c r="U72" s="15">
        <f t="shared" si="30"/>
        <v>0</v>
      </c>
      <c r="V72" s="15">
        <f t="shared" si="30"/>
        <v>0</v>
      </c>
      <c r="W72" s="15">
        <f t="shared" si="30"/>
        <v>0</v>
      </c>
      <c r="X72" s="15">
        <f t="shared" si="30"/>
        <v>-1</v>
      </c>
      <c r="Y72" s="15">
        <f t="shared" si="30"/>
        <v>-1</v>
      </c>
      <c r="Z72" s="15">
        <f t="shared" si="30"/>
        <v>-1</v>
      </c>
      <c r="AA72" s="15">
        <f t="shared" si="30"/>
        <v>-1</v>
      </c>
      <c r="AB72" s="15">
        <f t="shared" si="30"/>
        <v>0</v>
      </c>
      <c r="AC72" s="15">
        <f t="shared" si="30"/>
        <v>-1</v>
      </c>
      <c r="AD72" s="15">
        <f t="shared" si="30"/>
        <v>1</v>
      </c>
      <c r="AE72" s="15">
        <f t="shared" si="30"/>
        <v>1</v>
      </c>
      <c r="AF72" s="15">
        <f t="shared" si="30"/>
        <v>1</v>
      </c>
      <c r="AO72" s="7"/>
    </row>
    <row r="73" spans="2:41" ht="15.75" customHeight="1" x14ac:dyDescent="0.2">
      <c r="B73" s="11" t="str">
        <f t="shared" ref="B73" si="31">B38</f>
        <v>Obesity</v>
      </c>
      <c r="C73" s="11"/>
      <c r="D73" s="15">
        <f t="shared" ref="D73:AF73" si="32">MIN(CONCATENATE(MID(D38,1,1),"1")*IFERROR(IF(FIND("*",D38),1,0),0),1)</f>
        <v>0</v>
      </c>
      <c r="E73" s="15">
        <f t="shared" si="32"/>
        <v>1</v>
      </c>
      <c r="F73" s="15">
        <f t="shared" si="32"/>
        <v>0</v>
      </c>
      <c r="G73" s="15">
        <f t="shared" si="32"/>
        <v>-1</v>
      </c>
      <c r="H73" s="15">
        <f t="shared" si="32"/>
        <v>-1</v>
      </c>
      <c r="I73" s="15">
        <f t="shared" si="32"/>
        <v>1</v>
      </c>
      <c r="J73" s="15">
        <f t="shared" si="32"/>
        <v>1</v>
      </c>
      <c r="K73" s="15">
        <f t="shared" si="32"/>
        <v>1</v>
      </c>
      <c r="L73" s="15">
        <f t="shared" si="32"/>
        <v>1</v>
      </c>
      <c r="M73" s="15">
        <f t="shared" si="32"/>
        <v>0</v>
      </c>
      <c r="N73" s="15">
        <f t="shared" si="32"/>
        <v>-1</v>
      </c>
      <c r="O73" s="15">
        <f t="shared" si="32"/>
        <v>-1</v>
      </c>
      <c r="P73" s="15">
        <f t="shared" si="32"/>
        <v>-1</v>
      </c>
      <c r="Q73" s="15">
        <f t="shared" si="32"/>
        <v>1</v>
      </c>
      <c r="R73" s="15">
        <f t="shared" si="32"/>
        <v>1</v>
      </c>
      <c r="S73" s="15">
        <f t="shared" si="32"/>
        <v>-1</v>
      </c>
      <c r="T73" s="15">
        <f t="shared" si="32"/>
        <v>-1</v>
      </c>
      <c r="U73" s="15">
        <f t="shared" si="32"/>
        <v>0</v>
      </c>
      <c r="V73" s="15">
        <f t="shared" si="32"/>
        <v>1</v>
      </c>
      <c r="W73" s="15">
        <f t="shared" si="32"/>
        <v>-1</v>
      </c>
      <c r="X73" s="15">
        <f t="shared" si="32"/>
        <v>1</v>
      </c>
      <c r="Y73" s="15">
        <f t="shared" si="32"/>
        <v>1</v>
      </c>
      <c r="Z73" s="15">
        <f t="shared" si="32"/>
        <v>0</v>
      </c>
      <c r="AA73" s="15">
        <f t="shared" si="32"/>
        <v>1</v>
      </c>
      <c r="AB73" s="15">
        <f t="shared" si="32"/>
        <v>-1</v>
      </c>
      <c r="AC73" s="15">
        <f t="shared" si="32"/>
        <v>-1</v>
      </c>
      <c r="AD73" s="15">
        <f t="shared" si="32"/>
        <v>1</v>
      </c>
      <c r="AE73" s="15">
        <f t="shared" si="32"/>
        <v>-1</v>
      </c>
      <c r="AF73" s="15">
        <f t="shared" si="32"/>
        <v>-1</v>
      </c>
      <c r="AO73" s="8" t="s">
        <v>422</v>
      </c>
    </row>
    <row r="74" spans="2:41" ht="15.75" customHeight="1" x14ac:dyDescent="0.2">
      <c r="B74" s="11" t="str">
        <f t="shared" ref="B74" si="33">B40</f>
        <v>Exc. Drink</v>
      </c>
      <c r="C74" s="11"/>
      <c r="D74" s="15">
        <f t="shared" ref="D74:AF74" si="34">MIN(CONCATENATE(MID(D40,1,1),"1")*IFERROR(IF(FIND("*",D40),1,0),0),1)</f>
        <v>0</v>
      </c>
      <c r="E74" s="15">
        <f t="shared" si="34"/>
        <v>-1</v>
      </c>
      <c r="F74" s="15">
        <f t="shared" si="34"/>
        <v>1</v>
      </c>
      <c r="G74" s="15">
        <f t="shared" si="34"/>
        <v>1</v>
      </c>
      <c r="H74" s="15">
        <f t="shared" si="34"/>
        <v>0</v>
      </c>
      <c r="I74" s="15">
        <f t="shared" si="34"/>
        <v>-1</v>
      </c>
      <c r="J74" s="15">
        <f t="shared" si="34"/>
        <v>-1</v>
      </c>
      <c r="K74" s="15">
        <f t="shared" si="34"/>
        <v>-1</v>
      </c>
      <c r="L74" s="15">
        <f t="shared" si="34"/>
        <v>-1</v>
      </c>
      <c r="M74" s="15">
        <f t="shared" si="34"/>
        <v>-1</v>
      </c>
      <c r="N74" s="15">
        <f t="shared" si="34"/>
        <v>1</v>
      </c>
      <c r="O74" s="15">
        <f t="shared" si="34"/>
        <v>1</v>
      </c>
      <c r="P74" s="15">
        <f t="shared" si="34"/>
        <v>0</v>
      </c>
      <c r="Q74" s="15">
        <f t="shared" si="34"/>
        <v>-1</v>
      </c>
      <c r="R74" s="15">
        <f t="shared" si="34"/>
        <v>-1</v>
      </c>
      <c r="S74" s="15">
        <f t="shared" si="34"/>
        <v>1</v>
      </c>
      <c r="T74" s="15">
        <f t="shared" si="34"/>
        <v>1</v>
      </c>
      <c r="U74" s="15">
        <f t="shared" si="34"/>
        <v>0</v>
      </c>
      <c r="V74" s="15">
        <f t="shared" si="34"/>
        <v>-1</v>
      </c>
      <c r="W74" s="15">
        <f t="shared" si="34"/>
        <v>1</v>
      </c>
      <c r="X74" s="15">
        <f t="shared" si="34"/>
        <v>-1</v>
      </c>
      <c r="Y74" s="15">
        <f t="shared" si="34"/>
        <v>-1</v>
      </c>
      <c r="Z74" s="15">
        <f t="shared" si="34"/>
        <v>-1</v>
      </c>
      <c r="AA74" s="15">
        <f t="shared" si="34"/>
        <v>-1</v>
      </c>
      <c r="AB74" s="15">
        <f t="shared" si="34"/>
        <v>1</v>
      </c>
      <c r="AC74" s="15">
        <f t="shared" si="34"/>
        <v>1</v>
      </c>
      <c r="AD74" s="15">
        <f t="shared" si="34"/>
        <v>-1</v>
      </c>
      <c r="AE74" s="15">
        <f t="shared" si="34"/>
        <v>1</v>
      </c>
      <c r="AF74" s="15">
        <f t="shared" si="34"/>
        <v>1</v>
      </c>
      <c r="AO74" s="7" t="s">
        <v>423</v>
      </c>
    </row>
    <row r="75" spans="2:41" ht="15.75" customHeight="1" x14ac:dyDescent="0.2">
      <c r="B75" s="11" t="str">
        <f t="shared" ref="B75" si="35">B42</f>
        <v>Poisoning</v>
      </c>
      <c r="C75" s="11"/>
      <c r="D75" s="15">
        <f t="shared" ref="D75:AF75" si="36">MIN(CONCATENATE(MID(D42,1,1),"1")*IFERROR(IF(FIND("*",D42),1,0),0),1)</f>
        <v>0</v>
      </c>
      <c r="E75" s="15">
        <f t="shared" si="36"/>
        <v>0</v>
      </c>
      <c r="F75" s="15">
        <f t="shared" si="36"/>
        <v>0</v>
      </c>
      <c r="G75" s="15">
        <f t="shared" si="36"/>
        <v>-1</v>
      </c>
      <c r="H75" s="15">
        <f t="shared" si="36"/>
        <v>0</v>
      </c>
      <c r="I75" s="15">
        <f t="shared" si="36"/>
        <v>1</v>
      </c>
      <c r="J75" s="15">
        <f t="shared" si="36"/>
        <v>0</v>
      </c>
      <c r="K75" s="15">
        <f t="shared" si="36"/>
        <v>1</v>
      </c>
      <c r="L75" s="15">
        <f t="shared" si="36"/>
        <v>1</v>
      </c>
      <c r="M75" s="15">
        <f t="shared" si="36"/>
        <v>0</v>
      </c>
      <c r="N75" s="15">
        <f t="shared" si="36"/>
        <v>-1</v>
      </c>
      <c r="O75" s="15">
        <f t="shared" si="36"/>
        <v>-1</v>
      </c>
      <c r="P75" s="15">
        <f t="shared" si="36"/>
        <v>1</v>
      </c>
      <c r="Q75" s="15">
        <f t="shared" si="36"/>
        <v>1</v>
      </c>
      <c r="R75" s="15">
        <f t="shared" si="36"/>
        <v>1</v>
      </c>
      <c r="S75" s="15">
        <f t="shared" si="36"/>
        <v>-1</v>
      </c>
      <c r="T75" s="15">
        <f t="shared" si="36"/>
        <v>-1</v>
      </c>
      <c r="U75" s="15">
        <f t="shared" si="36"/>
        <v>0</v>
      </c>
      <c r="V75" s="15">
        <f t="shared" si="36"/>
        <v>1</v>
      </c>
      <c r="W75" s="15">
        <f t="shared" si="36"/>
        <v>-1</v>
      </c>
      <c r="X75" s="15">
        <f t="shared" si="36"/>
        <v>0</v>
      </c>
      <c r="Y75" s="15">
        <f t="shared" si="36"/>
        <v>0</v>
      </c>
      <c r="Z75" s="15">
        <f t="shared" si="36"/>
        <v>0</v>
      </c>
      <c r="AA75" s="15">
        <f t="shared" si="36"/>
        <v>0</v>
      </c>
      <c r="AB75" s="15">
        <f t="shared" si="36"/>
        <v>-1</v>
      </c>
      <c r="AC75" s="15">
        <f t="shared" si="36"/>
        <v>-1</v>
      </c>
      <c r="AD75" s="15">
        <f t="shared" si="36"/>
        <v>1</v>
      </c>
      <c r="AE75" s="15">
        <f t="shared" si="36"/>
        <v>0</v>
      </c>
      <c r="AF75" s="15">
        <f t="shared" si="36"/>
        <v>0</v>
      </c>
      <c r="AO75" s="7" t="s">
        <v>424</v>
      </c>
    </row>
    <row r="76" spans="2:41" ht="15.75" customHeight="1" x14ac:dyDescent="0.2">
      <c r="B76" s="11" t="str">
        <f t="shared" ref="B76" si="37">B44</f>
        <v>Opioid Rx</v>
      </c>
      <c r="C76" s="11"/>
      <c r="D76" s="15">
        <f t="shared" ref="D76:AF76" si="38">MIN(CONCATENATE(MID(D44,1,1),"1")*IFERROR(IF(FIND("*",D44),1,0),0),1)</f>
        <v>0</v>
      </c>
      <c r="E76" s="15">
        <f t="shared" si="38"/>
        <v>0</v>
      </c>
      <c r="F76" s="15">
        <f t="shared" si="38"/>
        <v>0</v>
      </c>
      <c r="G76" s="15">
        <f t="shared" si="38"/>
        <v>-1</v>
      </c>
      <c r="H76" s="15">
        <f t="shared" si="38"/>
        <v>0</v>
      </c>
      <c r="I76" s="15">
        <f t="shared" si="38"/>
        <v>0</v>
      </c>
      <c r="J76" s="15">
        <f t="shared" si="38"/>
        <v>-1</v>
      </c>
      <c r="K76" s="15">
        <f t="shared" si="38"/>
        <v>0</v>
      </c>
      <c r="L76" s="15">
        <f t="shared" si="38"/>
        <v>0</v>
      </c>
      <c r="M76" s="15">
        <f t="shared" si="38"/>
        <v>1</v>
      </c>
      <c r="N76" s="15">
        <f t="shared" si="38"/>
        <v>-1</v>
      </c>
      <c r="O76" s="15">
        <f t="shared" si="38"/>
        <v>-1</v>
      </c>
      <c r="P76" s="15">
        <f t="shared" si="38"/>
        <v>-1</v>
      </c>
      <c r="Q76" s="15">
        <f t="shared" si="38"/>
        <v>0</v>
      </c>
      <c r="R76" s="15">
        <f t="shared" si="38"/>
        <v>0</v>
      </c>
      <c r="S76" s="15">
        <f t="shared" si="38"/>
        <v>-1</v>
      </c>
      <c r="T76" s="15">
        <f t="shared" si="38"/>
        <v>-1</v>
      </c>
      <c r="U76" s="15">
        <f t="shared" si="38"/>
        <v>0</v>
      </c>
      <c r="V76" s="15">
        <f t="shared" si="38"/>
        <v>0</v>
      </c>
      <c r="W76" s="15">
        <f t="shared" si="38"/>
        <v>-1</v>
      </c>
      <c r="X76" s="15">
        <f t="shared" si="38"/>
        <v>0</v>
      </c>
      <c r="Y76" s="15">
        <f t="shared" si="38"/>
        <v>0</v>
      </c>
      <c r="Z76" s="15">
        <f t="shared" si="38"/>
        <v>0</v>
      </c>
      <c r="AA76" s="15">
        <f t="shared" si="38"/>
        <v>0</v>
      </c>
      <c r="AB76" s="15">
        <f t="shared" si="38"/>
        <v>-1</v>
      </c>
      <c r="AC76" s="15">
        <f t="shared" si="38"/>
        <v>-1</v>
      </c>
      <c r="AD76" s="15">
        <f t="shared" si="38"/>
        <v>1</v>
      </c>
      <c r="AE76" s="15">
        <f t="shared" si="38"/>
        <v>1</v>
      </c>
      <c r="AF76" s="15">
        <f t="shared" si="38"/>
        <v>-1</v>
      </c>
      <c r="AO76" s="8" t="s">
        <v>425</v>
      </c>
    </row>
    <row r="77" spans="2:41" ht="15.75" customHeight="1" x14ac:dyDescent="0.2">
      <c r="AO77" s="7" t="s">
        <v>426</v>
      </c>
    </row>
    <row r="78" spans="2:41" ht="15.75" customHeight="1" x14ac:dyDescent="0.2">
      <c r="AO78" s="7" t="s">
        <v>427</v>
      </c>
    </row>
    <row r="79" spans="2:41" ht="15.75" customHeight="1" x14ac:dyDescent="0.2">
      <c r="AO79" s="7" t="s">
        <v>428</v>
      </c>
    </row>
    <row r="80" spans="2:41" ht="15.75" customHeight="1" x14ac:dyDescent="0.2">
      <c r="AO80" s="7" t="s">
        <v>429</v>
      </c>
    </row>
    <row r="81" spans="41:41" ht="15.75" customHeight="1" x14ac:dyDescent="0.2">
      <c r="AO81" s="7" t="s">
        <v>430</v>
      </c>
    </row>
    <row r="82" spans="41:41" ht="15.75" customHeight="1" x14ac:dyDescent="0.2">
      <c r="AO82" s="7" t="s">
        <v>431</v>
      </c>
    </row>
    <row r="83" spans="41:41" ht="15.75" customHeight="1" x14ac:dyDescent="0.2">
      <c r="AO83" s="7" t="s">
        <v>432</v>
      </c>
    </row>
    <row r="84" spans="41:41" ht="15.75" customHeight="1" x14ac:dyDescent="0.2">
      <c r="AO84" s="7" t="s">
        <v>433</v>
      </c>
    </row>
    <row r="85" spans="41:41" ht="15.75" customHeight="1" x14ac:dyDescent="0.2">
      <c r="AO85" s="7" t="s">
        <v>434</v>
      </c>
    </row>
    <row r="86" spans="41:41" ht="15.75" customHeight="1" x14ac:dyDescent="0.2">
      <c r="AO86" s="8" t="s">
        <v>435</v>
      </c>
    </row>
    <row r="87" spans="41:41" ht="15.75" customHeight="1" x14ac:dyDescent="0.2">
      <c r="AO87" s="7" t="s">
        <v>436</v>
      </c>
    </row>
    <row r="88" spans="41:41" ht="15.75" customHeight="1" x14ac:dyDescent="0.2">
      <c r="AO88" s="7" t="s">
        <v>437</v>
      </c>
    </row>
    <row r="89" spans="41:41" ht="15.75" customHeight="1" x14ac:dyDescent="0.2"/>
    <row r="90" spans="41:41" ht="15.75" customHeight="1" x14ac:dyDescent="0.2"/>
    <row r="91" spans="41:41" ht="15.75" customHeight="1" x14ac:dyDescent="0.2"/>
    <row r="92" spans="41:41" ht="15.75" customHeight="1" x14ac:dyDescent="0.2"/>
    <row r="93" spans="41:41" ht="15.75" customHeight="1" x14ac:dyDescent="0.2"/>
    <row r="94" spans="41:41" ht="15.75" customHeight="1" x14ac:dyDescent="0.2"/>
    <row r="95" spans="41:41" ht="15.75" customHeight="1" x14ac:dyDescent="0.2"/>
    <row r="96" spans="41:41" ht="15.75" customHeight="1" x14ac:dyDescent="0.2"/>
    <row r="97" spans="2:2" ht="15.75" customHeight="1" x14ac:dyDescent="0.2"/>
    <row r="98" spans="2:2" ht="15.75" customHeight="1" x14ac:dyDescent="0.2"/>
    <row r="99" spans="2:2" ht="15.75" customHeight="1" x14ac:dyDescent="0.2"/>
    <row r="100" spans="2:2" ht="15.75" customHeight="1" x14ac:dyDescent="0.2"/>
    <row r="101" spans="2:2" ht="15.75" customHeight="1" x14ac:dyDescent="0.2"/>
    <row r="102" spans="2:2" ht="15.75" customHeight="1" x14ac:dyDescent="0.2"/>
    <row r="103" spans="2:2" ht="15.75" customHeight="1" x14ac:dyDescent="0.2"/>
    <row r="104" spans="2:2" ht="15.75" customHeight="1" x14ac:dyDescent="0.2"/>
    <row r="108" spans="2:2" x14ac:dyDescent="0.2">
      <c r="B108" s="2" t="str">
        <f>B62</f>
        <v>COPD Mort</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5"/>
  <sheetViews>
    <sheetView workbookViewId="0"/>
  </sheetViews>
  <sheetFormatPr defaultRowHeight="14.25" x14ac:dyDescent="0.2"/>
  <cols>
    <col min="1" max="1" width="9" style="1"/>
    <col min="2" max="2" width="13.125" style="1" customWidth="1"/>
    <col min="3" max="16" width="12.625" style="1" customWidth="1"/>
    <col min="17" max="17" width="15" style="1" customWidth="1"/>
    <col min="18" max="31" width="12.625" style="1" customWidth="1"/>
    <col min="32" max="16384" width="9" style="1"/>
  </cols>
  <sheetData>
    <row r="2" spans="2:31" ht="18" x14ac:dyDescent="0.25">
      <c r="B2" s="16" t="s">
        <v>615</v>
      </c>
    </row>
    <row r="3" spans="2:31" ht="18" x14ac:dyDescent="0.25">
      <c r="B3" s="16" t="s">
        <v>619</v>
      </c>
    </row>
    <row r="5" spans="2:31" ht="60" x14ac:dyDescent="0.2">
      <c r="B5" s="17"/>
      <c r="C5" s="17" t="s">
        <v>210</v>
      </c>
      <c r="D5" s="17" t="s">
        <v>211</v>
      </c>
      <c r="E5" s="17" t="s">
        <v>622</v>
      </c>
      <c r="F5" s="17" t="s">
        <v>212</v>
      </c>
      <c r="G5" s="17" t="s">
        <v>213</v>
      </c>
      <c r="H5" s="17" t="s">
        <v>214</v>
      </c>
      <c r="I5" s="17" t="s">
        <v>215</v>
      </c>
      <c r="J5" s="17" t="s">
        <v>216</v>
      </c>
      <c r="K5" s="17" t="s">
        <v>217</v>
      </c>
      <c r="L5" s="17" t="s">
        <v>218</v>
      </c>
      <c r="M5" s="17" t="s">
        <v>219</v>
      </c>
      <c r="N5" s="17" t="s">
        <v>624</v>
      </c>
      <c r="O5" s="17" t="s">
        <v>625</v>
      </c>
      <c r="P5" s="17" t="s">
        <v>220</v>
      </c>
      <c r="Q5" s="17" t="s">
        <v>221</v>
      </c>
      <c r="R5" s="17" t="s">
        <v>222</v>
      </c>
      <c r="S5" s="17" t="s">
        <v>223</v>
      </c>
      <c r="T5" s="17" t="s">
        <v>224</v>
      </c>
      <c r="U5" s="17" t="s">
        <v>225</v>
      </c>
      <c r="V5" s="17" t="s">
        <v>226</v>
      </c>
      <c r="W5" s="17" t="s">
        <v>227</v>
      </c>
      <c r="X5" s="17" t="s">
        <v>627</v>
      </c>
      <c r="Y5" s="17" t="s">
        <v>229</v>
      </c>
      <c r="Z5" s="17" t="s">
        <v>230</v>
      </c>
      <c r="AA5" s="17" t="s">
        <v>231</v>
      </c>
      <c r="AB5" s="17" t="s">
        <v>232</v>
      </c>
      <c r="AC5" s="17" t="s">
        <v>233</v>
      </c>
      <c r="AD5" s="17" t="s">
        <v>234</v>
      </c>
      <c r="AE5" s="17" t="s">
        <v>235</v>
      </c>
    </row>
    <row r="6" spans="2:31" x14ac:dyDescent="0.2">
      <c r="B6" s="20" t="s">
        <v>614</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2:31" x14ac:dyDescent="0.2">
      <c r="B7" s="11" t="s">
        <v>608</v>
      </c>
      <c r="C7" s="12" t="s">
        <v>189</v>
      </c>
      <c r="D7" s="12" t="s">
        <v>63</v>
      </c>
      <c r="E7" s="12" t="s">
        <v>97</v>
      </c>
      <c r="F7" s="12" t="s">
        <v>35</v>
      </c>
      <c r="G7" s="12" t="s">
        <v>190</v>
      </c>
      <c r="H7" s="12" t="s">
        <v>97</v>
      </c>
      <c r="I7" s="12" t="s">
        <v>190</v>
      </c>
      <c r="J7" s="12" t="s">
        <v>38</v>
      </c>
      <c r="K7" s="12" t="s">
        <v>63</v>
      </c>
      <c r="L7" s="12" t="s">
        <v>63</v>
      </c>
      <c r="M7" s="12" t="s">
        <v>390</v>
      </c>
      <c r="N7" s="12" t="s">
        <v>561</v>
      </c>
      <c r="O7" s="12" t="s">
        <v>258</v>
      </c>
      <c r="P7" s="12" t="s">
        <v>63</v>
      </c>
      <c r="Q7" s="12" t="s">
        <v>386</v>
      </c>
      <c r="R7" s="12" t="s">
        <v>370</v>
      </c>
      <c r="S7" s="12" t="s">
        <v>415</v>
      </c>
      <c r="T7" s="12" t="s">
        <v>190</v>
      </c>
      <c r="U7" s="12" t="s">
        <v>35</v>
      </c>
      <c r="V7" s="12" t="s">
        <v>190</v>
      </c>
      <c r="W7" s="12" t="s">
        <v>63</v>
      </c>
      <c r="X7" s="12" t="s">
        <v>63</v>
      </c>
      <c r="Y7" s="12" t="s">
        <v>63</v>
      </c>
      <c r="Z7" s="12" t="s">
        <v>63</v>
      </c>
      <c r="AA7" s="12" t="s">
        <v>415</v>
      </c>
      <c r="AB7" s="12" t="s">
        <v>72</v>
      </c>
      <c r="AC7" s="12" t="s">
        <v>51</v>
      </c>
      <c r="AD7" s="12" t="s">
        <v>190</v>
      </c>
      <c r="AE7" s="12" t="s">
        <v>38</v>
      </c>
    </row>
    <row r="8" spans="2:31" x14ac:dyDescent="0.2">
      <c r="B8" s="11" t="s">
        <v>181</v>
      </c>
      <c r="C8" s="12" t="s">
        <v>441</v>
      </c>
      <c r="D8" s="12" t="s">
        <v>442</v>
      </c>
      <c r="E8" s="12" t="s">
        <v>443</v>
      </c>
      <c r="F8" s="12" t="s">
        <v>444</v>
      </c>
      <c r="G8" s="12" t="s">
        <v>445</v>
      </c>
      <c r="H8" s="12" t="s">
        <v>446</v>
      </c>
      <c r="I8" s="12" t="s">
        <v>447</v>
      </c>
      <c r="J8" s="12" t="s">
        <v>448</v>
      </c>
      <c r="K8" s="12" t="s">
        <v>449</v>
      </c>
      <c r="L8" s="12" t="s">
        <v>450</v>
      </c>
      <c r="M8" s="12" t="s">
        <v>456</v>
      </c>
      <c r="N8" s="12" t="s">
        <v>457</v>
      </c>
      <c r="O8" s="12" t="s">
        <v>458</v>
      </c>
      <c r="P8" s="12" t="s">
        <v>459</v>
      </c>
      <c r="Q8" s="12" t="s">
        <v>460</v>
      </c>
      <c r="R8" s="12" t="s">
        <v>461</v>
      </c>
      <c r="S8" s="12" t="s">
        <v>462</v>
      </c>
      <c r="T8" s="12" t="s">
        <v>463</v>
      </c>
      <c r="U8" s="12" t="s">
        <v>464</v>
      </c>
      <c r="V8" s="12" t="s">
        <v>465</v>
      </c>
      <c r="W8" s="12" t="s">
        <v>463</v>
      </c>
      <c r="X8" s="12" t="s">
        <v>442</v>
      </c>
      <c r="Y8" s="12" t="s">
        <v>466</v>
      </c>
      <c r="Z8" s="12" t="s">
        <v>467</v>
      </c>
      <c r="AA8" s="12" t="s">
        <v>468</v>
      </c>
      <c r="AB8" s="12" t="s">
        <v>469</v>
      </c>
      <c r="AC8" s="12" t="s">
        <v>470</v>
      </c>
      <c r="AD8" s="12" t="s">
        <v>471</v>
      </c>
      <c r="AE8" s="12" t="s">
        <v>441</v>
      </c>
    </row>
    <row r="9" spans="2:31" x14ac:dyDescent="0.2">
      <c r="B9" s="11" t="s">
        <v>611</v>
      </c>
      <c r="C9" s="12" t="s">
        <v>573</v>
      </c>
      <c r="D9" s="12" t="s">
        <v>574</v>
      </c>
      <c r="E9" s="12" t="s">
        <v>574</v>
      </c>
      <c r="F9" s="12" t="s">
        <v>575</v>
      </c>
      <c r="G9" s="12" t="s">
        <v>576</v>
      </c>
      <c r="H9" s="12" t="s">
        <v>577</v>
      </c>
      <c r="I9" s="12" t="s">
        <v>578</v>
      </c>
      <c r="J9" s="12" t="s">
        <v>579</v>
      </c>
      <c r="K9" s="12" t="s">
        <v>580</v>
      </c>
      <c r="L9" s="12" t="s">
        <v>581</v>
      </c>
      <c r="M9" s="12" t="s">
        <v>576</v>
      </c>
      <c r="N9" s="12" t="s">
        <v>576</v>
      </c>
      <c r="O9" s="12" t="s">
        <v>582</v>
      </c>
      <c r="P9" s="12" t="s">
        <v>583</v>
      </c>
      <c r="Q9" s="12" t="s">
        <v>573</v>
      </c>
      <c r="R9" s="12" t="s">
        <v>576</v>
      </c>
      <c r="S9" s="12" t="s">
        <v>576</v>
      </c>
      <c r="T9" s="12" t="s">
        <v>576</v>
      </c>
      <c r="U9" s="12" t="s">
        <v>577</v>
      </c>
      <c r="V9" s="12" t="s">
        <v>575</v>
      </c>
      <c r="W9" s="12" t="s">
        <v>584</v>
      </c>
      <c r="X9" s="12" t="s">
        <v>583</v>
      </c>
      <c r="Y9" s="12" t="s">
        <v>583</v>
      </c>
      <c r="Z9" s="12" t="s">
        <v>576</v>
      </c>
      <c r="AA9" s="12" t="s">
        <v>576</v>
      </c>
      <c r="AB9" s="12" t="s">
        <v>576</v>
      </c>
      <c r="AC9" s="12" t="s">
        <v>585</v>
      </c>
      <c r="AD9" s="12" t="s">
        <v>576</v>
      </c>
      <c r="AE9" s="12" t="s">
        <v>586</v>
      </c>
    </row>
    <row r="10" spans="2:31" x14ac:dyDescent="0.2">
      <c r="B10" s="11" t="s">
        <v>612</v>
      </c>
      <c r="C10" s="12" t="s">
        <v>587</v>
      </c>
      <c r="D10" s="12" t="s">
        <v>587</v>
      </c>
      <c r="E10" s="12" t="s">
        <v>588</v>
      </c>
      <c r="F10" s="12" t="s">
        <v>588</v>
      </c>
      <c r="G10" s="12" t="s">
        <v>589</v>
      </c>
      <c r="H10" s="12" t="s">
        <v>587</v>
      </c>
      <c r="I10" s="12" t="s">
        <v>587</v>
      </c>
      <c r="J10" s="12" t="s">
        <v>587</v>
      </c>
      <c r="K10" s="12" t="s">
        <v>587</v>
      </c>
      <c r="L10" s="12" t="s">
        <v>587</v>
      </c>
      <c r="M10" s="12" t="s">
        <v>590</v>
      </c>
      <c r="N10" s="12" t="s">
        <v>590</v>
      </c>
      <c r="O10" s="12" t="s">
        <v>589</v>
      </c>
      <c r="P10" s="12" t="s">
        <v>591</v>
      </c>
      <c r="Q10" s="12" t="s">
        <v>587</v>
      </c>
      <c r="R10" s="12" t="s">
        <v>590</v>
      </c>
      <c r="S10" s="12" t="s">
        <v>590</v>
      </c>
      <c r="T10" s="12" t="s">
        <v>592</v>
      </c>
      <c r="U10" s="12" t="s">
        <v>587</v>
      </c>
      <c r="V10" s="12" t="s">
        <v>589</v>
      </c>
      <c r="W10" s="12" t="s">
        <v>587</v>
      </c>
      <c r="X10" s="12" t="s">
        <v>587</v>
      </c>
      <c r="Y10" s="12" t="s">
        <v>587</v>
      </c>
      <c r="Z10" s="12" t="s">
        <v>593</v>
      </c>
      <c r="AA10" s="12" t="s">
        <v>594</v>
      </c>
      <c r="AB10" s="12" t="s">
        <v>594</v>
      </c>
      <c r="AC10" s="12" t="s">
        <v>587</v>
      </c>
      <c r="AD10" s="12" t="s">
        <v>595</v>
      </c>
      <c r="AE10" s="12" t="s">
        <v>595</v>
      </c>
    </row>
    <row r="11" spans="2:31" x14ac:dyDescent="0.2">
      <c r="B11" s="20" t="s">
        <v>613</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row>
    <row r="12" spans="2:31" x14ac:dyDescent="0.2">
      <c r="B12" s="11" t="s">
        <v>608</v>
      </c>
      <c r="C12" s="12" t="s">
        <v>63</v>
      </c>
      <c r="D12" s="12" t="s">
        <v>38</v>
      </c>
      <c r="E12" s="12" t="s">
        <v>38</v>
      </c>
      <c r="F12" s="12" t="s">
        <v>258</v>
      </c>
      <c r="G12" s="12" t="s">
        <v>63</v>
      </c>
      <c r="H12" s="12" t="s">
        <v>97</v>
      </c>
      <c r="I12" s="12" t="s">
        <v>44</v>
      </c>
      <c r="J12" s="12" t="s">
        <v>78</v>
      </c>
      <c r="K12" s="12" t="s">
        <v>44</v>
      </c>
      <c r="L12" s="12" t="s">
        <v>190</v>
      </c>
      <c r="M12" s="12" t="s">
        <v>387</v>
      </c>
      <c r="N12" s="12" t="s">
        <v>417</v>
      </c>
      <c r="O12" s="12" t="s">
        <v>44</v>
      </c>
      <c r="P12" s="12" t="s">
        <v>38</v>
      </c>
      <c r="Q12" s="12" t="s">
        <v>89</v>
      </c>
      <c r="R12" s="12" t="s">
        <v>417</v>
      </c>
      <c r="S12" s="12" t="s">
        <v>390</v>
      </c>
      <c r="T12" s="12" t="s">
        <v>63</v>
      </c>
      <c r="U12" s="12" t="s">
        <v>243</v>
      </c>
      <c r="V12" s="12" t="s">
        <v>38</v>
      </c>
      <c r="W12" s="12" t="s">
        <v>38</v>
      </c>
      <c r="X12" s="12" t="s">
        <v>258</v>
      </c>
      <c r="Y12" s="12" t="s">
        <v>190</v>
      </c>
      <c r="Z12" s="12" t="s">
        <v>44</v>
      </c>
      <c r="AA12" s="12" t="s">
        <v>561</v>
      </c>
      <c r="AB12" s="12" t="s">
        <v>415</v>
      </c>
      <c r="AC12" s="12" t="s">
        <v>451</v>
      </c>
      <c r="AD12" s="12" t="s">
        <v>190</v>
      </c>
      <c r="AE12" s="12" t="s">
        <v>258</v>
      </c>
    </row>
    <row r="13" spans="2:31" x14ac:dyDescent="0.2">
      <c r="B13" s="11" t="s">
        <v>181</v>
      </c>
      <c r="C13" s="12" t="s">
        <v>529</v>
      </c>
      <c r="D13" s="12" t="s">
        <v>530</v>
      </c>
      <c r="E13" s="12" t="s">
        <v>531</v>
      </c>
      <c r="F13" s="12" t="s">
        <v>532</v>
      </c>
      <c r="G13" s="12" t="s">
        <v>450</v>
      </c>
      <c r="H13" s="12" t="s">
        <v>533</v>
      </c>
      <c r="I13" s="12" t="s">
        <v>534</v>
      </c>
      <c r="J13" s="12" t="s">
        <v>535</v>
      </c>
      <c r="K13" s="12" t="s">
        <v>536</v>
      </c>
      <c r="L13" s="12" t="s">
        <v>537</v>
      </c>
      <c r="M13" s="12" t="s">
        <v>551</v>
      </c>
      <c r="N13" s="12" t="s">
        <v>552</v>
      </c>
      <c r="O13" s="12" t="s">
        <v>553</v>
      </c>
      <c r="P13" s="12" t="s">
        <v>554</v>
      </c>
      <c r="Q13" s="12" t="s">
        <v>555</v>
      </c>
      <c r="R13" s="12" t="s">
        <v>556</v>
      </c>
      <c r="S13" s="12" t="s">
        <v>557</v>
      </c>
      <c r="T13" s="12" t="s">
        <v>558</v>
      </c>
      <c r="U13" s="12" t="s">
        <v>559</v>
      </c>
      <c r="V13" s="12" t="s">
        <v>560</v>
      </c>
      <c r="W13" s="12" t="s">
        <v>564</v>
      </c>
      <c r="X13" s="12" t="s">
        <v>565</v>
      </c>
      <c r="Y13" s="12" t="s">
        <v>566</v>
      </c>
      <c r="Z13" s="12" t="s">
        <v>567</v>
      </c>
      <c r="AA13" s="12" t="s">
        <v>568</v>
      </c>
      <c r="AB13" s="12" t="s">
        <v>569</v>
      </c>
      <c r="AC13" s="12" t="s">
        <v>570</v>
      </c>
      <c r="AD13" s="12" t="s">
        <v>571</v>
      </c>
      <c r="AE13" s="12" t="s">
        <v>572</v>
      </c>
    </row>
    <row r="14" spans="2:31" x14ac:dyDescent="0.2">
      <c r="B14" s="11" t="s">
        <v>610</v>
      </c>
      <c r="C14" s="12" t="s">
        <v>576</v>
      </c>
      <c r="D14" s="12" t="s">
        <v>584</v>
      </c>
      <c r="E14" s="12" t="s">
        <v>574</v>
      </c>
      <c r="F14" s="12" t="s">
        <v>576</v>
      </c>
      <c r="G14" s="12" t="s">
        <v>596</v>
      </c>
      <c r="H14" s="12" t="s">
        <v>597</v>
      </c>
      <c r="I14" s="12" t="s">
        <v>598</v>
      </c>
      <c r="J14" s="12" t="s">
        <v>597</v>
      </c>
      <c r="K14" s="12" t="s">
        <v>579</v>
      </c>
      <c r="L14" s="12" t="s">
        <v>599</v>
      </c>
      <c r="M14" s="12" t="s">
        <v>576</v>
      </c>
      <c r="N14" s="12" t="s">
        <v>576</v>
      </c>
      <c r="O14" s="12" t="s">
        <v>574</v>
      </c>
      <c r="P14" s="12" t="s">
        <v>579</v>
      </c>
      <c r="Q14" s="12" t="s">
        <v>597</v>
      </c>
      <c r="R14" s="12" t="s">
        <v>576</v>
      </c>
      <c r="S14" s="12" t="s">
        <v>576</v>
      </c>
      <c r="T14" s="12" t="s">
        <v>576</v>
      </c>
      <c r="U14" s="12" t="s">
        <v>597</v>
      </c>
      <c r="V14" s="12" t="s">
        <v>574</v>
      </c>
      <c r="W14" s="12" t="s">
        <v>598</v>
      </c>
      <c r="X14" s="12" t="s">
        <v>598</v>
      </c>
      <c r="Y14" s="12" t="s">
        <v>578</v>
      </c>
      <c r="Z14" s="12" t="s">
        <v>579</v>
      </c>
      <c r="AA14" s="12" t="s">
        <v>576</v>
      </c>
      <c r="AB14" s="12" t="s">
        <v>576</v>
      </c>
      <c r="AC14" s="12" t="s">
        <v>585</v>
      </c>
      <c r="AD14" s="12" t="s">
        <v>586</v>
      </c>
      <c r="AE14" s="12" t="s">
        <v>574</v>
      </c>
    </row>
    <row r="15" spans="2:31" x14ac:dyDescent="0.2">
      <c r="B15" s="11" t="s">
        <v>609</v>
      </c>
      <c r="C15" s="12" t="s">
        <v>591</v>
      </c>
      <c r="D15" s="12" t="s">
        <v>600</v>
      </c>
      <c r="E15" s="12" t="s">
        <v>601</v>
      </c>
      <c r="F15" s="12" t="s">
        <v>602</v>
      </c>
      <c r="G15" s="12" t="s">
        <v>603</v>
      </c>
      <c r="H15" s="12" t="s">
        <v>587</v>
      </c>
      <c r="I15" s="12" t="s">
        <v>591</v>
      </c>
      <c r="J15" s="12" t="s">
        <v>591</v>
      </c>
      <c r="K15" s="12" t="s">
        <v>587</v>
      </c>
      <c r="L15" s="12" t="s">
        <v>587</v>
      </c>
      <c r="M15" s="12" t="s">
        <v>590</v>
      </c>
      <c r="N15" s="12" t="s">
        <v>590</v>
      </c>
      <c r="O15" s="12" t="s">
        <v>592</v>
      </c>
      <c r="P15" s="12" t="s">
        <v>587</v>
      </c>
      <c r="Q15" s="12" t="s">
        <v>587</v>
      </c>
      <c r="R15" s="12" t="s">
        <v>590</v>
      </c>
      <c r="S15" s="12" t="s">
        <v>594</v>
      </c>
      <c r="T15" s="12" t="s">
        <v>587</v>
      </c>
      <c r="U15" s="12" t="s">
        <v>587</v>
      </c>
      <c r="V15" s="12" t="s">
        <v>602</v>
      </c>
      <c r="W15" s="12" t="s">
        <v>600</v>
      </c>
      <c r="X15" s="12" t="s">
        <v>600</v>
      </c>
      <c r="Y15" s="12" t="s">
        <v>600</v>
      </c>
      <c r="Z15" s="12" t="s">
        <v>600</v>
      </c>
      <c r="AA15" s="12" t="s">
        <v>604</v>
      </c>
      <c r="AB15" s="12" t="s">
        <v>590</v>
      </c>
      <c r="AC15" s="12" t="s">
        <v>587</v>
      </c>
      <c r="AD15" s="12" t="s">
        <v>605</v>
      </c>
      <c r="AE15" s="12" t="s">
        <v>595</v>
      </c>
    </row>
  </sheetData>
  <pageMargins left="0.7" right="0.7" top="0.75" bottom="0.75" header="0.3" footer="0.3"/>
  <ignoredErrors>
    <ignoredError sqref="C11:AE15 C7:AE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Notes</vt:lpstr>
      <vt:lpstr>Nonmetro</vt:lpstr>
      <vt:lpstr>Metro</vt:lpstr>
      <vt:lpstr>Summary</vt:lpstr>
      <vt:lpstr>Metro!indvarxactmetp1</vt:lpstr>
      <vt:lpstr>Nonmetro!indvarxactmetp1</vt:lpstr>
      <vt:lpstr>Metro!indvarxactmetp2</vt:lpstr>
      <vt:lpstr>Nonmetro!indvarxactmetp2</vt:lpstr>
      <vt:lpstr>Metro!indvarxactmetp3</vt:lpstr>
      <vt:lpstr>Nonmetro!indvarxactmetp3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Holmes</dc:creator>
  <cp:lastModifiedBy>Julie Marshall</cp:lastModifiedBy>
  <dcterms:created xsi:type="dcterms:W3CDTF">2017-10-24T22:58:26Z</dcterms:created>
  <dcterms:modified xsi:type="dcterms:W3CDTF">2018-07-25T11:52:40Z</dcterms:modified>
</cp:coreProperties>
</file>