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ITT\Data\Coal\Labor_MSHA_Data_2016\Maps\2018_Data\Export_to_Excel\"/>
    </mc:Choice>
  </mc:AlternateContent>
  <bookViews>
    <workbookView xWindow="480" yWindow="360" windowWidth="27792" windowHeight="14136" tabRatio="891"/>
  </bookViews>
  <sheets>
    <sheet name="NOTES" sheetId="52" r:id="rId1"/>
    <sheet name="COMPUTED FIELDS" sheetId="56" r:id="rId2"/>
    <sheet name="Data_QRT_EMP_ARC_Regions" sheetId="7" r:id="rId3"/>
    <sheet name="Chart_QRT_EMP_Appalachia" sheetId="9" r:id="rId4"/>
    <sheet name="Chart_QRT_EMP_Appalachia_US" sheetId="45" r:id="rId5"/>
    <sheet name="Chart_QRT_EMP_State Parts" sheetId="8" r:id="rId6"/>
    <sheet name="Data_QRT_EMP_ARC_Counties" sheetId="53" r:id="rId7"/>
    <sheet name="Data_ANN_EMP_ARC_Regions" sheetId="13" r:id="rId8"/>
    <sheet name="Chart_ANN_EMP_Appalachia" sheetId="17" r:id="rId9"/>
    <sheet name="Chart_ANN_EMP_Appalachia_US" sheetId="49" r:id="rId10"/>
    <sheet name="Chart_ANN_EMP_State Parts" sheetId="16" r:id="rId11"/>
    <sheet name="Data_ANN_EMP_ARC_Counties" sheetId="20" r:id="rId12"/>
    <sheet name="Data_QRT_PROD_ARC_Regions" sheetId="25" r:id="rId13"/>
    <sheet name="Chart_QRT_PROD_Appalachia" sheetId="31" r:id="rId14"/>
    <sheet name="Chart_QRT_PROD_Appalachia_US" sheetId="47" r:id="rId15"/>
    <sheet name="Chart_QRT_PROD_State Parts" sheetId="30" r:id="rId16"/>
    <sheet name="Data_QRT_PROD_ARC_Counties" sheetId="55" r:id="rId17"/>
    <sheet name="Data_ANN_PROD_ARC_Regions" sheetId="34" r:id="rId18"/>
    <sheet name="Chart_ANN_PROD_Appalachia" sheetId="42" r:id="rId19"/>
    <sheet name="Chart_ANN_PROD_Appalachia_US" sheetId="51" r:id="rId20"/>
    <sheet name="Chart_ANN_PROD_State Parts" sheetId="41" r:id="rId21"/>
    <sheet name="Data_ANN_PROD_ARC_Counties" sheetId="39" r:id="rId22"/>
  </sheets>
  <definedNames>
    <definedName name="Test03_Crosstab_All_ARC_Counties" localSheetId="12">Data_QRT_PROD_ARC_Regions!$A$1:$BE$12</definedName>
    <definedName name="Test03_Crosstab_All_ARC_Counties">Data_QRT_EMP_ARC_Regions!$A$1:$BE$12</definedName>
  </definedNames>
  <calcPr calcId="162913"/>
</workbook>
</file>

<file path=xl/calcChain.xml><?xml version="1.0" encoding="utf-8"?>
<calcChain xmlns="http://schemas.openxmlformats.org/spreadsheetml/2006/main">
  <c r="W3" i="13" l="1"/>
  <c r="AD151" i="39" l="1"/>
  <c r="AC151" i="39"/>
  <c r="AB151" i="39"/>
  <c r="AA151" i="39"/>
  <c r="Z151" i="39"/>
  <c r="X151" i="39"/>
  <c r="Y151" i="39" s="1"/>
  <c r="W151" i="39"/>
  <c r="AD150" i="39"/>
  <c r="AC150" i="39"/>
  <c r="AB150" i="39"/>
  <c r="AA150" i="39"/>
  <c r="X150" i="39"/>
  <c r="Z150" i="39" s="1"/>
  <c r="W150" i="39"/>
  <c r="AD149" i="39"/>
  <c r="AC149" i="39"/>
  <c r="AB149" i="39"/>
  <c r="AA149" i="39"/>
  <c r="X149" i="39"/>
  <c r="Z149" i="39" s="1"/>
  <c r="W149" i="39"/>
  <c r="AD148" i="39"/>
  <c r="AC148" i="39"/>
  <c r="AB148" i="39"/>
  <c r="AA148" i="39"/>
  <c r="Z148" i="39"/>
  <c r="X148" i="39"/>
  <c r="Y148" i="39" s="1"/>
  <c r="W148" i="39"/>
  <c r="AD147" i="39"/>
  <c r="AC147" i="39"/>
  <c r="AB147" i="39"/>
  <c r="AA147" i="39"/>
  <c r="X147" i="39"/>
  <c r="Z147" i="39" s="1"/>
  <c r="W147" i="39"/>
  <c r="AD146" i="39"/>
  <c r="AC146" i="39"/>
  <c r="AB146" i="39"/>
  <c r="AA146" i="39"/>
  <c r="X146" i="39"/>
  <c r="Z146" i="39" s="1"/>
  <c r="W146" i="39"/>
  <c r="AD145" i="39"/>
  <c r="AC145" i="39"/>
  <c r="AB145" i="39"/>
  <c r="AA145" i="39"/>
  <c r="Z145" i="39"/>
  <c r="X145" i="39"/>
  <c r="Y145" i="39" s="1"/>
  <c r="W145" i="39"/>
  <c r="AD144" i="39"/>
  <c r="AC144" i="39"/>
  <c r="AB144" i="39"/>
  <c r="AA144" i="39"/>
  <c r="X144" i="39"/>
  <c r="Z144" i="39" s="1"/>
  <c r="W144" i="39"/>
  <c r="AD143" i="39"/>
  <c r="AC143" i="39"/>
  <c r="AB143" i="39"/>
  <c r="AA143" i="39"/>
  <c r="X143" i="39"/>
  <c r="Z143" i="39" s="1"/>
  <c r="W143" i="39"/>
  <c r="AD142" i="39"/>
  <c r="AC142" i="39"/>
  <c r="AB142" i="39"/>
  <c r="AA142" i="39"/>
  <c r="Z142" i="39"/>
  <c r="X142" i="39"/>
  <c r="Y142" i="39" s="1"/>
  <c r="W142" i="39"/>
  <c r="AD141" i="39"/>
  <c r="AC141" i="39"/>
  <c r="AB141" i="39"/>
  <c r="AA141" i="39"/>
  <c r="X141" i="39"/>
  <c r="Z141" i="39" s="1"/>
  <c r="W141" i="39"/>
  <c r="AD140" i="39"/>
  <c r="AC140" i="39"/>
  <c r="AB140" i="39"/>
  <c r="AA140" i="39"/>
  <c r="X140" i="39"/>
  <c r="Z140" i="39" s="1"/>
  <c r="W140" i="39"/>
  <c r="AD139" i="39"/>
  <c r="AC139" i="39"/>
  <c r="AB139" i="39"/>
  <c r="AA139" i="39"/>
  <c r="Z139" i="39"/>
  <c r="X139" i="39"/>
  <c r="Y139" i="39" s="1"/>
  <c r="W139" i="39"/>
  <c r="AD138" i="39"/>
  <c r="AC138" i="39"/>
  <c r="AB138" i="39"/>
  <c r="AA138" i="39"/>
  <c r="X138" i="39"/>
  <c r="Z138" i="39" s="1"/>
  <c r="W138" i="39"/>
  <c r="AD137" i="39"/>
  <c r="AC137" i="39"/>
  <c r="AB137" i="39"/>
  <c r="AA137" i="39"/>
  <c r="X137" i="39"/>
  <c r="Z137" i="39" s="1"/>
  <c r="W137" i="39"/>
  <c r="AD136" i="39"/>
  <c r="AC136" i="39"/>
  <c r="AB136" i="39"/>
  <c r="AA136" i="39"/>
  <c r="Z136" i="39"/>
  <c r="X136" i="39"/>
  <c r="Y136" i="39" s="1"/>
  <c r="W136" i="39"/>
  <c r="AD135" i="39"/>
  <c r="AC135" i="39"/>
  <c r="AB135" i="39"/>
  <c r="AA135" i="39"/>
  <c r="X135" i="39"/>
  <c r="Z135" i="39" s="1"/>
  <c r="W135" i="39"/>
  <c r="AD134" i="39"/>
  <c r="AC134" i="39"/>
  <c r="AB134" i="39"/>
  <c r="AA134" i="39"/>
  <c r="X134" i="39"/>
  <c r="Z134" i="39" s="1"/>
  <c r="W134" i="39"/>
  <c r="AD133" i="39"/>
  <c r="AC133" i="39"/>
  <c r="AB133" i="39"/>
  <c r="AA133" i="39"/>
  <c r="Z133" i="39"/>
  <c r="X133" i="39"/>
  <c r="Y133" i="39" s="1"/>
  <c r="W133" i="39"/>
  <c r="AD132" i="39"/>
  <c r="AC132" i="39"/>
  <c r="AB132" i="39"/>
  <c r="AA132" i="39"/>
  <c r="X132" i="39"/>
  <c r="Z132" i="39" s="1"/>
  <c r="W132" i="39"/>
  <c r="AD131" i="39"/>
  <c r="AC131" i="39"/>
  <c r="AB131" i="39"/>
  <c r="AA131" i="39"/>
  <c r="X131" i="39"/>
  <c r="Z131" i="39" s="1"/>
  <c r="W131" i="39"/>
  <c r="AD130" i="39"/>
  <c r="AC130" i="39"/>
  <c r="AB130" i="39"/>
  <c r="AA130" i="39"/>
  <c r="Z130" i="39"/>
  <c r="X130" i="39"/>
  <c r="Y130" i="39" s="1"/>
  <c r="W130" i="39"/>
  <c r="AD129" i="39"/>
  <c r="AC129" i="39"/>
  <c r="AB129" i="39"/>
  <c r="AA129" i="39"/>
  <c r="X129" i="39"/>
  <c r="Z129" i="39" s="1"/>
  <c r="W129" i="39"/>
  <c r="AD128" i="39"/>
  <c r="AC128" i="39"/>
  <c r="AB128" i="39"/>
  <c r="AA128" i="39"/>
  <c r="X128" i="39"/>
  <c r="Z128" i="39" s="1"/>
  <c r="W128" i="39"/>
  <c r="AD127" i="39"/>
  <c r="AC127" i="39"/>
  <c r="AB127" i="39"/>
  <c r="AA127" i="39"/>
  <c r="Z127" i="39"/>
  <c r="X127" i="39"/>
  <c r="Y127" i="39" s="1"/>
  <c r="W127" i="39"/>
  <c r="AD126" i="39"/>
  <c r="AC126" i="39"/>
  <c r="AB126" i="39"/>
  <c r="AA126" i="39"/>
  <c r="X126" i="39"/>
  <c r="Z126" i="39" s="1"/>
  <c r="W126" i="39"/>
  <c r="AD125" i="39"/>
  <c r="AC125" i="39"/>
  <c r="AB125" i="39"/>
  <c r="AA125" i="39"/>
  <c r="X125" i="39"/>
  <c r="Z125" i="39" s="1"/>
  <c r="W125" i="39"/>
  <c r="AD124" i="39"/>
  <c r="AC124" i="39"/>
  <c r="AB124" i="39"/>
  <c r="AA124" i="39"/>
  <c r="Z124" i="39"/>
  <c r="X124" i="39"/>
  <c r="Y124" i="39" s="1"/>
  <c r="W124" i="39"/>
  <c r="AD123" i="39"/>
  <c r="AC123" i="39"/>
  <c r="AB123" i="39"/>
  <c r="AA123" i="39"/>
  <c r="X123" i="39"/>
  <c r="Z123" i="39" s="1"/>
  <c r="W123" i="39"/>
  <c r="AD122" i="39"/>
  <c r="AC122" i="39"/>
  <c r="AB122" i="39"/>
  <c r="AA122" i="39"/>
  <c r="X122" i="39"/>
  <c r="Z122" i="39" s="1"/>
  <c r="W122" i="39"/>
  <c r="AD121" i="39"/>
  <c r="AC121" i="39"/>
  <c r="AB121" i="39"/>
  <c r="AA121" i="39"/>
  <c r="Z121" i="39"/>
  <c r="X121" i="39"/>
  <c r="Y121" i="39" s="1"/>
  <c r="W121" i="39"/>
  <c r="AD120" i="39"/>
  <c r="AC120" i="39"/>
  <c r="AB120" i="39"/>
  <c r="AA120" i="39"/>
  <c r="X120" i="39"/>
  <c r="Z120" i="39" s="1"/>
  <c r="W120" i="39"/>
  <c r="AD119" i="39"/>
  <c r="AC119" i="39"/>
  <c r="AB119" i="39"/>
  <c r="AA119" i="39"/>
  <c r="X119" i="39"/>
  <c r="Z119" i="39" s="1"/>
  <c r="W119" i="39"/>
  <c r="AD118" i="39"/>
  <c r="AC118" i="39"/>
  <c r="AB118" i="39"/>
  <c r="AA118" i="39"/>
  <c r="Z118" i="39"/>
  <c r="X118" i="39"/>
  <c r="Y118" i="39" s="1"/>
  <c r="W118" i="39"/>
  <c r="AD117" i="39"/>
  <c r="AC117" i="39"/>
  <c r="AB117" i="39"/>
  <c r="AA117" i="39"/>
  <c r="X117" i="39"/>
  <c r="Z117" i="39" s="1"/>
  <c r="W117" i="39"/>
  <c r="AD116" i="39"/>
  <c r="AC116" i="39"/>
  <c r="AB116" i="39"/>
  <c r="AA116" i="39"/>
  <c r="X116" i="39"/>
  <c r="Z116" i="39" s="1"/>
  <c r="W116" i="39"/>
  <c r="AD115" i="39"/>
  <c r="AC115" i="39"/>
  <c r="AB115" i="39"/>
  <c r="AA115" i="39"/>
  <c r="Z115" i="39"/>
  <c r="X115" i="39"/>
  <c r="Y115" i="39" s="1"/>
  <c r="W115" i="39"/>
  <c r="AD114" i="39"/>
  <c r="AC114" i="39"/>
  <c r="AB114" i="39"/>
  <c r="AA114" i="39"/>
  <c r="X114" i="39"/>
  <c r="Z114" i="39" s="1"/>
  <c r="W114" i="39"/>
  <c r="AD113" i="39"/>
  <c r="AC113" i="39"/>
  <c r="AB113" i="39"/>
  <c r="AA113" i="39"/>
  <c r="X113" i="39"/>
  <c r="Z113" i="39" s="1"/>
  <c r="W113" i="39"/>
  <c r="AD112" i="39"/>
  <c r="AC112" i="39"/>
  <c r="AB112" i="39"/>
  <c r="AA112" i="39"/>
  <c r="Z112" i="39"/>
  <c r="X112" i="39"/>
  <c r="Y112" i="39" s="1"/>
  <c r="W112" i="39"/>
  <c r="AD111" i="39"/>
  <c r="AC111" i="39"/>
  <c r="AB111" i="39"/>
  <c r="AA111" i="39"/>
  <c r="X111" i="39"/>
  <c r="Z111" i="39" s="1"/>
  <c r="W111" i="39"/>
  <c r="AD110" i="39"/>
  <c r="AC110" i="39"/>
  <c r="AB110" i="39"/>
  <c r="AA110" i="39"/>
  <c r="X110" i="39"/>
  <c r="Z110" i="39" s="1"/>
  <c r="W110" i="39"/>
  <c r="AD109" i="39"/>
  <c r="AC109" i="39"/>
  <c r="AB109" i="39"/>
  <c r="AA109" i="39"/>
  <c r="Z109" i="39"/>
  <c r="X109" i="39"/>
  <c r="Y109" i="39" s="1"/>
  <c r="W109" i="39"/>
  <c r="AD108" i="39"/>
  <c r="AC108" i="39"/>
  <c r="AB108" i="39"/>
  <c r="AA108" i="39"/>
  <c r="X108" i="39"/>
  <c r="Z108" i="39" s="1"/>
  <c r="W108" i="39"/>
  <c r="AD107" i="39"/>
  <c r="AC107" i="39"/>
  <c r="AB107" i="39"/>
  <c r="AA107" i="39"/>
  <c r="X107" i="39"/>
  <c r="Z107" i="39" s="1"/>
  <c r="W107" i="39"/>
  <c r="AD106" i="39"/>
  <c r="AC106" i="39"/>
  <c r="AB106" i="39"/>
  <c r="AA106" i="39"/>
  <c r="Z106" i="39"/>
  <c r="X106" i="39"/>
  <c r="Y106" i="39" s="1"/>
  <c r="W106" i="39"/>
  <c r="AD105" i="39"/>
  <c r="AC105" i="39"/>
  <c r="AB105" i="39"/>
  <c r="AA105" i="39"/>
  <c r="X105" i="39"/>
  <c r="Z105" i="39" s="1"/>
  <c r="W105" i="39"/>
  <c r="AD104" i="39"/>
  <c r="AC104" i="39"/>
  <c r="AB104" i="39"/>
  <c r="AA104" i="39"/>
  <c r="X104" i="39"/>
  <c r="Z104" i="39" s="1"/>
  <c r="W104" i="39"/>
  <c r="AD103" i="39"/>
  <c r="AC103" i="39"/>
  <c r="AB103" i="39"/>
  <c r="AA103" i="39"/>
  <c r="Z103" i="39"/>
  <c r="X103" i="39"/>
  <c r="Y103" i="39" s="1"/>
  <c r="W103" i="39"/>
  <c r="AD102" i="39"/>
  <c r="AC102" i="39"/>
  <c r="AB102" i="39"/>
  <c r="AA102" i="39"/>
  <c r="X102" i="39"/>
  <c r="Z102" i="39" s="1"/>
  <c r="W102" i="39"/>
  <c r="AD101" i="39"/>
  <c r="AC101" i="39"/>
  <c r="AB101" i="39"/>
  <c r="AA101" i="39"/>
  <c r="X101" i="39"/>
  <c r="Z101" i="39" s="1"/>
  <c r="W101" i="39"/>
  <c r="AD100" i="39"/>
  <c r="AC100" i="39"/>
  <c r="AB100" i="39"/>
  <c r="AA100" i="39"/>
  <c r="Z100" i="39"/>
  <c r="X100" i="39"/>
  <c r="Y100" i="39" s="1"/>
  <c r="W100" i="39"/>
  <c r="AD99" i="39"/>
  <c r="AC99" i="39"/>
  <c r="AB99" i="39"/>
  <c r="AA99" i="39"/>
  <c r="X99" i="39"/>
  <c r="Z99" i="39" s="1"/>
  <c r="W99" i="39"/>
  <c r="AD98" i="39"/>
  <c r="AC98" i="39"/>
  <c r="AB98" i="39"/>
  <c r="AA98" i="39"/>
  <c r="X98" i="39"/>
  <c r="Z98" i="39" s="1"/>
  <c r="W98" i="39"/>
  <c r="AD97" i="39"/>
  <c r="AC97" i="39"/>
  <c r="AB97" i="39"/>
  <c r="AA97" i="39"/>
  <c r="Z97" i="39"/>
  <c r="X97" i="39"/>
  <c r="Y97" i="39" s="1"/>
  <c r="W97" i="39"/>
  <c r="AD96" i="39"/>
  <c r="AC96" i="39"/>
  <c r="AB96" i="39"/>
  <c r="AA96" i="39"/>
  <c r="X96" i="39"/>
  <c r="Z96" i="39" s="1"/>
  <c r="W96" i="39"/>
  <c r="AD95" i="39"/>
  <c r="AC95" i="39"/>
  <c r="AB95" i="39"/>
  <c r="AA95" i="39"/>
  <c r="X95" i="39"/>
  <c r="Z95" i="39" s="1"/>
  <c r="W95" i="39"/>
  <c r="AD94" i="39"/>
  <c r="AC94" i="39"/>
  <c r="AB94" i="39"/>
  <c r="AA94" i="39"/>
  <c r="Z94" i="39"/>
  <c r="X94" i="39"/>
  <c r="Y94" i="39" s="1"/>
  <c r="W94" i="39"/>
  <c r="AD93" i="39"/>
  <c r="AC93" i="39"/>
  <c r="AB93" i="39"/>
  <c r="AA93" i="39"/>
  <c r="X93" i="39"/>
  <c r="Z93" i="39" s="1"/>
  <c r="W93" i="39"/>
  <c r="AD92" i="39"/>
  <c r="AC92" i="39"/>
  <c r="AB92" i="39"/>
  <c r="AA92" i="39"/>
  <c r="X92" i="39"/>
  <c r="Z92" i="39" s="1"/>
  <c r="W92" i="39"/>
  <c r="AD91" i="39"/>
  <c r="AC91" i="39"/>
  <c r="AB91" i="39"/>
  <c r="AA91" i="39"/>
  <c r="Z91" i="39"/>
  <c r="X91" i="39"/>
  <c r="Y91" i="39" s="1"/>
  <c r="W91" i="39"/>
  <c r="AD90" i="39"/>
  <c r="AC90" i="39"/>
  <c r="AB90" i="39"/>
  <c r="AA90" i="39"/>
  <c r="X90" i="39"/>
  <c r="Z90" i="39" s="1"/>
  <c r="W90" i="39"/>
  <c r="AD89" i="39"/>
  <c r="AC89" i="39"/>
  <c r="AB89" i="39"/>
  <c r="AA89" i="39"/>
  <c r="X89" i="39"/>
  <c r="Z89" i="39" s="1"/>
  <c r="W89" i="39"/>
  <c r="AD88" i="39"/>
  <c r="AC88" i="39"/>
  <c r="AB88" i="39"/>
  <c r="AA88" i="39"/>
  <c r="Z88" i="39"/>
  <c r="X88" i="39"/>
  <c r="Y88" i="39" s="1"/>
  <c r="W88" i="39"/>
  <c r="AD87" i="39"/>
  <c r="AC87" i="39"/>
  <c r="AB87" i="39"/>
  <c r="AA87" i="39"/>
  <c r="X87" i="39"/>
  <c r="Z87" i="39" s="1"/>
  <c r="W87" i="39"/>
  <c r="AD86" i="39"/>
  <c r="AC86" i="39"/>
  <c r="AB86" i="39"/>
  <c r="AA86" i="39"/>
  <c r="X86" i="39"/>
  <c r="Z86" i="39" s="1"/>
  <c r="W86" i="39"/>
  <c r="AD85" i="39"/>
  <c r="AC85" i="39"/>
  <c r="AB85" i="39"/>
  <c r="AA85" i="39"/>
  <c r="Z85" i="39"/>
  <c r="X85" i="39"/>
  <c r="Y85" i="39" s="1"/>
  <c r="W85" i="39"/>
  <c r="AD84" i="39"/>
  <c r="AC84" i="39"/>
  <c r="AB84" i="39"/>
  <c r="AA84" i="39"/>
  <c r="X84" i="39"/>
  <c r="Z84" i="39" s="1"/>
  <c r="W84" i="39"/>
  <c r="AD83" i="39"/>
  <c r="AC83" i="39"/>
  <c r="AB83" i="39"/>
  <c r="AA83" i="39"/>
  <c r="X83" i="39"/>
  <c r="Z83" i="39" s="1"/>
  <c r="W83" i="39"/>
  <c r="AD82" i="39"/>
  <c r="AC82" i="39"/>
  <c r="AB82" i="39"/>
  <c r="AA82" i="39"/>
  <c r="Z82" i="39"/>
  <c r="X82" i="39"/>
  <c r="Y82" i="39" s="1"/>
  <c r="W82" i="39"/>
  <c r="AD81" i="39"/>
  <c r="AC81" i="39"/>
  <c r="AB81" i="39"/>
  <c r="AA81" i="39"/>
  <c r="X81" i="39"/>
  <c r="Z81" i="39" s="1"/>
  <c r="W81" i="39"/>
  <c r="AD80" i="39"/>
  <c r="AC80" i="39"/>
  <c r="AB80" i="39"/>
  <c r="AA80" i="39"/>
  <c r="X80" i="39"/>
  <c r="Z80" i="39" s="1"/>
  <c r="W80" i="39"/>
  <c r="AD79" i="39"/>
  <c r="AC79" i="39"/>
  <c r="AB79" i="39"/>
  <c r="AA79" i="39"/>
  <c r="Z79" i="39"/>
  <c r="X79" i="39"/>
  <c r="Y79" i="39" s="1"/>
  <c r="W79" i="39"/>
  <c r="AD78" i="39"/>
  <c r="AC78" i="39"/>
  <c r="AB78" i="39"/>
  <c r="AA78" i="39"/>
  <c r="X78" i="39"/>
  <c r="Z78" i="39" s="1"/>
  <c r="W78" i="39"/>
  <c r="AD77" i="39"/>
  <c r="AC77" i="39"/>
  <c r="AB77" i="39"/>
  <c r="AA77" i="39"/>
  <c r="X77" i="39"/>
  <c r="Z77" i="39" s="1"/>
  <c r="W77" i="39"/>
  <c r="AD76" i="39"/>
  <c r="AC76" i="39"/>
  <c r="AB76" i="39"/>
  <c r="AA76" i="39"/>
  <c r="Z76" i="39"/>
  <c r="X76" i="39"/>
  <c r="Y76" i="39" s="1"/>
  <c r="W76" i="39"/>
  <c r="AD75" i="39"/>
  <c r="AC75" i="39"/>
  <c r="AB75" i="39"/>
  <c r="AA75" i="39"/>
  <c r="X75" i="39"/>
  <c r="Z75" i="39" s="1"/>
  <c r="W75" i="39"/>
  <c r="AD74" i="39"/>
  <c r="AC74" i="39"/>
  <c r="AB74" i="39"/>
  <c r="AA74" i="39"/>
  <c r="X74" i="39"/>
  <c r="Z74" i="39" s="1"/>
  <c r="W74" i="39"/>
  <c r="AD73" i="39"/>
  <c r="AC73" i="39"/>
  <c r="AB73" i="39"/>
  <c r="AA73" i="39"/>
  <c r="Z73" i="39"/>
  <c r="X73" i="39"/>
  <c r="Y73" i="39" s="1"/>
  <c r="W73" i="39"/>
  <c r="AD72" i="39"/>
  <c r="AC72" i="39"/>
  <c r="AB72" i="39"/>
  <c r="AA72" i="39"/>
  <c r="X72" i="39"/>
  <c r="Z72" i="39" s="1"/>
  <c r="W72" i="39"/>
  <c r="AD71" i="39"/>
  <c r="AC71" i="39"/>
  <c r="AB71" i="39"/>
  <c r="AA71" i="39"/>
  <c r="X71" i="39"/>
  <c r="Z71" i="39" s="1"/>
  <c r="W71" i="39"/>
  <c r="AD70" i="39"/>
  <c r="AC70" i="39"/>
  <c r="AB70" i="39"/>
  <c r="AA70" i="39"/>
  <c r="Z70" i="39"/>
  <c r="X70" i="39"/>
  <c r="Y70" i="39" s="1"/>
  <c r="W70" i="39"/>
  <c r="AD69" i="39"/>
  <c r="AC69" i="39"/>
  <c r="AB69" i="39"/>
  <c r="AA69" i="39"/>
  <c r="X69" i="39"/>
  <c r="Z69" i="39" s="1"/>
  <c r="W69" i="39"/>
  <c r="AD68" i="39"/>
  <c r="AC68" i="39"/>
  <c r="AB68" i="39"/>
  <c r="AA68" i="39"/>
  <c r="X68" i="39"/>
  <c r="Z68" i="39" s="1"/>
  <c r="W68" i="39"/>
  <c r="AD67" i="39"/>
  <c r="AC67" i="39"/>
  <c r="AB67" i="39"/>
  <c r="AA67" i="39"/>
  <c r="Z67" i="39"/>
  <c r="X67" i="39"/>
  <c r="Y67" i="39" s="1"/>
  <c r="W67" i="39"/>
  <c r="AD66" i="39"/>
  <c r="AC66" i="39"/>
  <c r="AB66" i="39"/>
  <c r="AA66" i="39"/>
  <c r="X66" i="39"/>
  <c r="Z66" i="39" s="1"/>
  <c r="W66" i="39"/>
  <c r="AD65" i="39"/>
  <c r="AC65" i="39"/>
  <c r="AB65" i="39"/>
  <c r="AA65" i="39"/>
  <c r="X65" i="39"/>
  <c r="Z65" i="39" s="1"/>
  <c r="W65" i="39"/>
  <c r="AD64" i="39"/>
  <c r="AC64" i="39"/>
  <c r="AB64" i="39"/>
  <c r="AA64" i="39"/>
  <c r="Z64" i="39"/>
  <c r="X64" i="39"/>
  <c r="Y64" i="39" s="1"/>
  <c r="W64" i="39"/>
  <c r="AD63" i="39"/>
  <c r="AC63" i="39"/>
  <c r="AB63" i="39"/>
  <c r="AA63" i="39"/>
  <c r="X63" i="39"/>
  <c r="Z63" i="39" s="1"/>
  <c r="W63" i="39"/>
  <c r="AD62" i="39"/>
  <c r="AC62" i="39"/>
  <c r="AB62" i="39"/>
  <c r="AA62" i="39"/>
  <c r="X62" i="39"/>
  <c r="Z62" i="39" s="1"/>
  <c r="W62" i="39"/>
  <c r="AD61" i="39"/>
  <c r="AC61" i="39"/>
  <c r="AB61" i="39"/>
  <c r="AA61" i="39"/>
  <c r="Z61" i="39"/>
  <c r="X61" i="39"/>
  <c r="Y61" i="39" s="1"/>
  <c r="W61" i="39"/>
  <c r="AD60" i="39"/>
  <c r="AC60" i="39"/>
  <c r="AB60" i="39"/>
  <c r="AA60" i="39"/>
  <c r="X60" i="39"/>
  <c r="Z60" i="39" s="1"/>
  <c r="W60" i="39"/>
  <c r="AD59" i="39"/>
  <c r="AC59" i="39"/>
  <c r="AB59" i="39"/>
  <c r="AA59" i="39"/>
  <c r="X59" i="39"/>
  <c r="Z59" i="39" s="1"/>
  <c r="W59" i="39"/>
  <c r="AD58" i="39"/>
  <c r="AC58" i="39"/>
  <c r="AB58" i="39"/>
  <c r="AA58" i="39"/>
  <c r="Z58" i="39"/>
  <c r="X58" i="39"/>
  <c r="Y58" i="39" s="1"/>
  <c r="W58" i="39"/>
  <c r="AD57" i="39"/>
  <c r="AC57" i="39"/>
  <c r="AB57" i="39"/>
  <c r="AA57" i="39"/>
  <c r="X57" i="39"/>
  <c r="Z57" i="39" s="1"/>
  <c r="W57" i="39"/>
  <c r="AD56" i="39"/>
  <c r="AC56" i="39"/>
  <c r="AB56" i="39"/>
  <c r="AA56" i="39"/>
  <c r="X56" i="39"/>
  <c r="Z56" i="39" s="1"/>
  <c r="W56" i="39"/>
  <c r="AD55" i="39"/>
  <c r="AC55" i="39"/>
  <c r="AB55" i="39"/>
  <c r="AA55" i="39"/>
  <c r="Z55" i="39"/>
  <c r="X55" i="39"/>
  <c r="Y55" i="39" s="1"/>
  <c r="W55" i="39"/>
  <c r="AD54" i="39"/>
  <c r="AC54" i="39"/>
  <c r="AB54" i="39"/>
  <c r="AA54" i="39"/>
  <c r="X54" i="39"/>
  <c r="Z54" i="39" s="1"/>
  <c r="W54" i="39"/>
  <c r="AD53" i="39"/>
  <c r="AC53" i="39"/>
  <c r="AB53" i="39"/>
  <c r="AA53" i="39"/>
  <c r="X53" i="39"/>
  <c r="Z53" i="39" s="1"/>
  <c r="W53" i="39"/>
  <c r="AD52" i="39"/>
  <c r="AC52" i="39"/>
  <c r="AB52" i="39"/>
  <c r="AA52" i="39"/>
  <c r="Z52" i="39"/>
  <c r="X52" i="39"/>
  <c r="Y52" i="39" s="1"/>
  <c r="W52" i="39"/>
  <c r="AD51" i="39"/>
  <c r="AC51" i="39"/>
  <c r="AB51" i="39"/>
  <c r="AA51" i="39"/>
  <c r="X51" i="39"/>
  <c r="Z51" i="39" s="1"/>
  <c r="W51" i="39"/>
  <c r="AD50" i="39"/>
  <c r="AC50" i="39"/>
  <c r="AB50" i="39"/>
  <c r="AA50" i="39"/>
  <c r="X50" i="39"/>
  <c r="Z50" i="39" s="1"/>
  <c r="W50" i="39"/>
  <c r="AD49" i="39"/>
  <c r="AC49" i="39"/>
  <c r="AB49" i="39"/>
  <c r="AA49" i="39"/>
  <c r="Z49" i="39"/>
  <c r="X49" i="39"/>
  <c r="Y49" i="39" s="1"/>
  <c r="W49" i="39"/>
  <c r="AD48" i="39"/>
  <c r="AC48" i="39"/>
  <c r="AB48" i="39"/>
  <c r="AA48" i="39"/>
  <c r="X48" i="39"/>
  <c r="Z48" i="39" s="1"/>
  <c r="W48" i="39"/>
  <c r="AD47" i="39"/>
  <c r="AC47" i="39"/>
  <c r="AB47" i="39"/>
  <c r="AA47" i="39"/>
  <c r="X47" i="39"/>
  <c r="Z47" i="39" s="1"/>
  <c r="W47" i="39"/>
  <c r="AD46" i="39"/>
  <c r="AC46" i="39"/>
  <c r="AB46" i="39"/>
  <c r="AA46" i="39"/>
  <c r="Z46" i="39"/>
  <c r="X46" i="39"/>
  <c r="Y46" i="39" s="1"/>
  <c r="W46" i="39"/>
  <c r="AD45" i="39"/>
  <c r="AC45" i="39"/>
  <c r="AB45" i="39"/>
  <c r="AA45" i="39"/>
  <c r="X45" i="39"/>
  <c r="Z45" i="39" s="1"/>
  <c r="W45" i="39"/>
  <c r="AD44" i="39"/>
  <c r="AC44" i="39"/>
  <c r="AB44" i="39"/>
  <c r="AA44" i="39"/>
  <c r="X44" i="39"/>
  <c r="Y44" i="39" s="1"/>
  <c r="W44" i="39"/>
  <c r="AD43" i="39"/>
  <c r="AC43" i="39"/>
  <c r="AB43" i="39"/>
  <c r="AA43" i="39"/>
  <c r="Z43" i="39"/>
  <c r="X43" i="39"/>
  <c r="Y43" i="39" s="1"/>
  <c r="W43" i="39"/>
  <c r="AD42" i="39"/>
  <c r="AC42" i="39"/>
  <c r="AB42" i="39"/>
  <c r="AA42" i="39"/>
  <c r="X42" i="39"/>
  <c r="Z42" i="39" s="1"/>
  <c r="W42" i="39"/>
  <c r="AD41" i="39"/>
  <c r="AC41" i="39"/>
  <c r="AB41" i="39"/>
  <c r="AA41" i="39"/>
  <c r="Z41" i="39"/>
  <c r="X41" i="39"/>
  <c r="Y41" i="39" s="1"/>
  <c r="W41" i="39"/>
  <c r="AD40" i="39"/>
  <c r="AC40" i="39"/>
  <c r="AB40" i="39"/>
  <c r="AA40" i="39"/>
  <c r="Z40" i="39"/>
  <c r="X40" i="39"/>
  <c r="Y40" i="39" s="1"/>
  <c r="W40" i="39"/>
  <c r="AD39" i="39"/>
  <c r="AC39" i="39"/>
  <c r="AB39" i="39"/>
  <c r="AA39" i="39"/>
  <c r="X39" i="39"/>
  <c r="Z39" i="39" s="1"/>
  <c r="W39" i="39"/>
  <c r="AD38" i="39"/>
  <c r="AC38" i="39"/>
  <c r="AB38" i="39"/>
  <c r="AA38" i="39"/>
  <c r="X38" i="39"/>
  <c r="Y38" i="39" s="1"/>
  <c r="W38" i="39"/>
  <c r="AD37" i="39"/>
  <c r="AC37" i="39"/>
  <c r="AB37" i="39"/>
  <c r="AA37" i="39"/>
  <c r="Z37" i="39"/>
  <c r="X37" i="39"/>
  <c r="Y37" i="39" s="1"/>
  <c r="W37" i="39"/>
  <c r="AD36" i="39"/>
  <c r="AC36" i="39"/>
  <c r="AB36" i="39"/>
  <c r="AA36" i="39"/>
  <c r="X36" i="39"/>
  <c r="Z36" i="39" s="1"/>
  <c r="W36" i="39"/>
  <c r="AD35" i="39"/>
  <c r="AC35" i="39"/>
  <c r="AB35" i="39"/>
  <c r="AA35" i="39"/>
  <c r="X35" i="39"/>
  <c r="Z35" i="39" s="1"/>
  <c r="W35" i="39"/>
  <c r="AD34" i="39"/>
  <c r="AC34" i="39"/>
  <c r="AB34" i="39"/>
  <c r="AA34" i="39"/>
  <c r="Z34" i="39"/>
  <c r="X34" i="39"/>
  <c r="Y34" i="39" s="1"/>
  <c r="W34" i="39"/>
  <c r="AD33" i="39"/>
  <c r="AC33" i="39"/>
  <c r="AB33" i="39"/>
  <c r="AA33" i="39"/>
  <c r="X33" i="39"/>
  <c r="Z33" i="39" s="1"/>
  <c r="W33" i="39"/>
  <c r="AD32" i="39"/>
  <c r="AC32" i="39"/>
  <c r="AB32" i="39"/>
  <c r="AA32" i="39"/>
  <c r="X32" i="39"/>
  <c r="Y32" i="39" s="1"/>
  <c r="W32" i="39"/>
  <c r="AD31" i="39"/>
  <c r="AC31" i="39"/>
  <c r="AB31" i="39"/>
  <c r="AA31" i="39"/>
  <c r="Z31" i="39"/>
  <c r="X31" i="39"/>
  <c r="Y31" i="39" s="1"/>
  <c r="W31" i="39"/>
  <c r="AD30" i="39"/>
  <c r="AC30" i="39"/>
  <c r="AB30" i="39"/>
  <c r="AA30" i="39"/>
  <c r="X30" i="39"/>
  <c r="Z30" i="39" s="1"/>
  <c r="W30" i="39"/>
  <c r="AD29" i="39"/>
  <c r="AC29" i="39"/>
  <c r="AB29" i="39"/>
  <c r="AA29" i="39"/>
  <c r="Z29" i="39"/>
  <c r="X29" i="39"/>
  <c r="Y29" i="39" s="1"/>
  <c r="W29" i="39"/>
  <c r="AD28" i="39"/>
  <c r="AC28" i="39"/>
  <c r="AB28" i="39"/>
  <c r="AA28" i="39"/>
  <c r="Z28" i="39"/>
  <c r="X28" i="39"/>
  <c r="Y28" i="39" s="1"/>
  <c r="W28" i="39"/>
  <c r="AD27" i="39"/>
  <c r="AC27" i="39"/>
  <c r="AB27" i="39"/>
  <c r="AA27" i="39"/>
  <c r="X27" i="39"/>
  <c r="Z27" i="39" s="1"/>
  <c r="W27" i="39"/>
  <c r="AD26" i="39"/>
  <c r="AC26" i="39"/>
  <c r="AB26" i="39"/>
  <c r="AA26" i="39"/>
  <c r="X26" i="39"/>
  <c r="Y26" i="39" s="1"/>
  <c r="W26" i="39"/>
  <c r="AD25" i="39"/>
  <c r="AC25" i="39"/>
  <c r="AB25" i="39"/>
  <c r="AA25" i="39"/>
  <c r="Z25" i="39"/>
  <c r="X25" i="39"/>
  <c r="Y25" i="39" s="1"/>
  <c r="W25" i="39"/>
  <c r="AD24" i="39"/>
  <c r="AC24" i="39"/>
  <c r="AB24" i="39"/>
  <c r="AA24" i="39"/>
  <c r="X24" i="39"/>
  <c r="Z24" i="39" s="1"/>
  <c r="W24" i="39"/>
  <c r="AD23" i="39"/>
  <c r="AC23" i="39"/>
  <c r="AB23" i="39"/>
  <c r="AA23" i="39"/>
  <c r="X23" i="39"/>
  <c r="Z23" i="39" s="1"/>
  <c r="W23" i="39"/>
  <c r="AD22" i="39"/>
  <c r="AC22" i="39"/>
  <c r="AB22" i="39"/>
  <c r="AA22" i="39"/>
  <c r="Z22" i="39"/>
  <c r="X22" i="39"/>
  <c r="Y22" i="39" s="1"/>
  <c r="W22" i="39"/>
  <c r="AD21" i="39"/>
  <c r="AC21" i="39"/>
  <c r="AB21" i="39"/>
  <c r="AA21" i="39"/>
  <c r="X21" i="39"/>
  <c r="Z21" i="39" s="1"/>
  <c r="W21" i="39"/>
  <c r="AD20" i="39"/>
  <c r="AC20" i="39"/>
  <c r="AB20" i="39"/>
  <c r="AA20" i="39"/>
  <c r="X20" i="39"/>
  <c r="Y20" i="39" s="1"/>
  <c r="W20" i="39"/>
  <c r="AD19" i="39"/>
  <c r="AC19" i="39"/>
  <c r="AB19" i="39"/>
  <c r="AA19" i="39"/>
  <c r="Z19" i="39"/>
  <c r="X19" i="39"/>
  <c r="Y19" i="39" s="1"/>
  <c r="W19" i="39"/>
  <c r="AD18" i="39"/>
  <c r="AC18" i="39"/>
  <c r="AB18" i="39"/>
  <c r="AA18" i="39"/>
  <c r="X18" i="39"/>
  <c r="Z18" i="39" s="1"/>
  <c r="W18" i="39"/>
  <c r="AD17" i="39"/>
  <c r="AC17" i="39"/>
  <c r="AB17" i="39"/>
  <c r="AA17" i="39"/>
  <c r="Z17" i="39"/>
  <c r="X17" i="39"/>
  <c r="Y17" i="39" s="1"/>
  <c r="W17" i="39"/>
  <c r="AD16" i="39"/>
  <c r="AC16" i="39"/>
  <c r="AB16" i="39"/>
  <c r="AA16" i="39"/>
  <c r="Z16" i="39"/>
  <c r="X16" i="39"/>
  <c r="Y16" i="39" s="1"/>
  <c r="W16" i="39"/>
  <c r="AD15" i="39"/>
  <c r="AC15" i="39"/>
  <c r="AB15" i="39"/>
  <c r="AA15" i="39"/>
  <c r="X15" i="39"/>
  <c r="Z15" i="39" s="1"/>
  <c r="W15" i="39"/>
  <c r="AD14" i="39"/>
  <c r="AC14" i="39"/>
  <c r="AB14" i="39"/>
  <c r="AA14" i="39"/>
  <c r="X14" i="39"/>
  <c r="Z14" i="39" s="1"/>
  <c r="W14" i="39"/>
  <c r="AD13" i="39"/>
  <c r="AC13" i="39"/>
  <c r="AB13" i="39"/>
  <c r="AA13" i="39"/>
  <c r="Z13" i="39"/>
  <c r="X13" i="39"/>
  <c r="Y13" i="39" s="1"/>
  <c r="W13" i="39"/>
  <c r="AD12" i="39"/>
  <c r="AC12" i="39"/>
  <c r="AB12" i="39"/>
  <c r="AA12" i="39"/>
  <c r="X12" i="39"/>
  <c r="Z12" i="39" s="1"/>
  <c r="W12" i="39"/>
  <c r="AD11" i="39"/>
  <c r="AC11" i="39"/>
  <c r="AB11" i="39"/>
  <c r="AA11" i="39"/>
  <c r="X11" i="39"/>
  <c r="Z11" i="39" s="1"/>
  <c r="W11" i="39"/>
  <c r="AD10" i="39"/>
  <c r="AC10" i="39"/>
  <c r="AB10" i="39"/>
  <c r="AA10" i="39"/>
  <c r="Z10" i="39"/>
  <c r="X10" i="39"/>
  <c r="Y10" i="39" s="1"/>
  <c r="W10" i="39"/>
  <c r="AD9" i="39"/>
  <c r="AC9" i="39"/>
  <c r="AB9" i="39"/>
  <c r="AA9" i="39"/>
  <c r="X9" i="39"/>
  <c r="Z9" i="39" s="1"/>
  <c r="W9" i="39"/>
  <c r="AD8" i="39"/>
  <c r="AC8" i="39"/>
  <c r="AB8" i="39"/>
  <c r="AA8" i="39"/>
  <c r="X8" i="39"/>
  <c r="Y8" i="39" s="1"/>
  <c r="W8" i="39"/>
  <c r="AD7" i="39"/>
  <c r="AC7" i="39"/>
  <c r="AB7" i="39"/>
  <c r="AA7" i="39"/>
  <c r="Z7" i="39"/>
  <c r="X7" i="39"/>
  <c r="Y7" i="39" s="1"/>
  <c r="W7" i="39"/>
  <c r="AD6" i="39"/>
  <c r="AC6" i="39"/>
  <c r="AB6" i="39"/>
  <c r="AA6" i="39"/>
  <c r="X6" i="39"/>
  <c r="Z6" i="39" s="1"/>
  <c r="W6" i="39"/>
  <c r="AD5" i="39"/>
  <c r="AC5" i="39"/>
  <c r="AB5" i="39"/>
  <c r="AA5" i="39"/>
  <c r="Z5" i="39"/>
  <c r="X5" i="39"/>
  <c r="Y5" i="39" s="1"/>
  <c r="W5" i="39"/>
  <c r="AD4" i="39"/>
  <c r="AC4" i="39"/>
  <c r="AB4" i="39"/>
  <c r="AA4" i="39"/>
  <c r="Z4" i="39"/>
  <c r="X4" i="39"/>
  <c r="Y4" i="39" s="1"/>
  <c r="W4" i="39"/>
  <c r="AD3" i="39"/>
  <c r="AC3" i="39"/>
  <c r="AB3" i="39"/>
  <c r="AA3" i="39"/>
  <c r="X3" i="39"/>
  <c r="Z3" i="39" s="1"/>
  <c r="W3" i="39"/>
  <c r="AD2" i="39"/>
  <c r="AC2" i="39"/>
  <c r="AB2" i="39"/>
  <c r="AA2" i="39"/>
  <c r="Z2" i="39"/>
  <c r="Y2" i="39"/>
  <c r="X2" i="39"/>
  <c r="W2" i="39"/>
  <c r="T40" i="34"/>
  <c r="T39" i="34"/>
  <c r="T38" i="34"/>
  <c r="T37" i="34"/>
  <c r="T36" i="34"/>
  <c r="T33" i="34"/>
  <c r="T32" i="34"/>
  <c r="T31" i="34"/>
  <c r="T30" i="34"/>
  <c r="T29" i="34"/>
  <c r="T28" i="34"/>
  <c r="T27" i="34"/>
  <c r="T26" i="34"/>
  <c r="T25" i="34"/>
  <c r="T24" i="34"/>
  <c r="T23" i="34"/>
  <c r="AB19" i="34"/>
  <c r="AA19" i="34"/>
  <c r="Z19" i="34"/>
  <c r="Y19" i="34"/>
  <c r="V19" i="34"/>
  <c r="X19" i="34" s="1"/>
  <c r="U19" i="34"/>
  <c r="AB18" i="34"/>
  <c r="AA18" i="34"/>
  <c r="Z18" i="34"/>
  <c r="Y18" i="34"/>
  <c r="V18" i="34"/>
  <c r="X18" i="34" s="1"/>
  <c r="U18" i="34"/>
  <c r="AB17" i="34"/>
  <c r="AA17" i="34"/>
  <c r="Z17" i="34"/>
  <c r="Y17" i="34"/>
  <c r="X17" i="34"/>
  <c r="V17" i="34"/>
  <c r="W17" i="34" s="1"/>
  <c r="U17" i="34"/>
  <c r="AB16" i="34"/>
  <c r="AA16" i="34"/>
  <c r="Z16" i="34"/>
  <c r="Y16" i="34"/>
  <c r="V16" i="34"/>
  <c r="X16" i="34" s="1"/>
  <c r="U16" i="34"/>
  <c r="AB15" i="34"/>
  <c r="AA15" i="34"/>
  <c r="Z15" i="34"/>
  <c r="Y15" i="34"/>
  <c r="V15" i="34"/>
  <c r="W15" i="34" s="1"/>
  <c r="U15" i="34"/>
  <c r="AB12" i="34"/>
  <c r="AA12" i="34"/>
  <c r="Z12" i="34"/>
  <c r="Y12" i="34"/>
  <c r="V12" i="34"/>
  <c r="X12" i="34" s="1"/>
  <c r="U12" i="34"/>
  <c r="AB11" i="34"/>
  <c r="AA11" i="34"/>
  <c r="Z11" i="34"/>
  <c r="Y11" i="34"/>
  <c r="V11" i="34"/>
  <c r="X11" i="34" s="1"/>
  <c r="U11" i="34"/>
  <c r="AB10" i="34"/>
  <c r="AA10" i="34"/>
  <c r="Z10" i="34"/>
  <c r="Y10" i="34"/>
  <c r="X10" i="34"/>
  <c r="W10" i="34"/>
  <c r="V10" i="34"/>
  <c r="U10" i="34"/>
  <c r="AB9" i="34"/>
  <c r="AA9" i="34"/>
  <c r="Z9" i="34"/>
  <c r="Y9" i="34"/>
  <c r="V9" i="34"/>
  <c r="X9" i="34" s="1"/>
  <c r="U9" i="34"/>
  <c r="AB8" i="34"/>
  <c r="AA8" i="34"/>
  <c r="Z8" i="34"/>
  <c r="Y8" i="34"/>
  <c r="V8" i="34"/>
  <c r="X8" i="34" s="1"/>
  <c r="U8" i="34"/>
  <c r="AB7" i="34"/>
  <c r="AA7" i="34"/>
  <c r="Z7" i="34"/>
  <c r="Y7" i="34"/>
  <c r="X7" i="34"/>
  <c r="W7" i="34"/>
  <c r="V7" i="34"/>
  <c r="U7" i="34"/>
  <c r="AB6" i="34"/>
  <c r="AA6" i="34"/>
  <c r="Z6" i="34"/>
  <c r="Y6" i="34"/>
  <c r="V6" i="34"/>
  <c r="X6" i="34" s="1"/>
  <c r="U6" i="34"/>
  <c r="AB5" i="34"/>
  <c r="AA5" i="34"/>
  <c r="Z5" i="34"/>
  <c r="Y5" i="34"/>
  <c r="V5" i="34"/>
  <c r="X5" i="34" s="1"/>
  <c r="U5" i="34"/>
  <c r="AB4" i="34"/>
  <c r="AA4" i="34"/>
  <c r="Z4" i="34"/>
  <c r="Y4" i="34"/>
  <c r="X4" i="34"/>
  <c r="W4" i="34"/>
  <c r="V4" i="34"/>
  <c r="U4" i="34"/>
  <c r="AB3" i="34"/>
  <c r="AA3" i="34"/>
  <c r="Z3" i="34"/>
  <c r="Y3" i="34"/>
  <c r="V3" i="34"/>
  <c r="X3" i="34" s="1"/>
  <c r="U3" i="34"/>
  <c r="AB2" i="34"/>
  <c r="AA2" i="34"/>
  <c r="Z2" i="34"/>
  <c r="Y2" i="34"/>
  <c r="X2" i="34"/>
  <c r="W2" i="34"/>
  <c r="V2" i="34"/>
  <c r="U2" i="34"/>
  <c r="Z8" i="39" l="1"/>
  <c r="Z20" i="39"/>
  <c r="Z32" i="39"/>
  <c r="Z44" i="39"/>
  <c r="Y53" i="39"/>
  <c r="Y62" i="39"/>
  <c r="Y71" i="39"/>
  <c r="Y80" i="39"/>
  <c r="Y89" i="39"/>
  <c r="Y98" i="39"/>
  <c r="Y107" i="39"/>
  <c r="Y116" i="39"/>
  <c r="Y125" i="39"/>
  <c r="Y134" i="39"/>
  <c r="Y143" i="39"/>
  <c r="Y59" i="39"/>
  <c r="Y140" i="39"/>
  <c r="Z26" i="39"/>
  <c r="Z38" i="39"/>
  <c r="Y149" i="39"/>
  <c r="Y47" i="39"/>
  <c r="Y56" i="39"/>
  <c r="Y74" i="39"/>
  <c r="Y83" i="39"/>
  <c r="Y92" i="39"/>
  <c r="Y101" i="39"/>
  <c r="Y110" i="39"/>
  <c r="Y119" i="39"/>
  <c r="Y128" i="39"/>
  <c r="Y137" i="39"/>
  <c r="Y146" i="39"/>
  <c r="Y50" i="39"/>
  <c r="Y68" i="39"/>
  <c r="Y77" i="39"/>
  <c r="Y86" i="39"/>
  <c r="Y95" i="39"/>
  <c r="Y104" i="39"/>
  <c r="Y113" i="39"/>
  <c r="Y122" i="39"/>
  <c r="Y131" i="39"/>
  <c r="Y14" i="39"/>
  <c r="Y11" i="39"/>
  <c r="Y23" i="39"/>
  <c r="Y35" i="39"/>
  <c r="Y65" i="39"/>
  <c r="Y3" i="39"/>
  <c r="Y6" i="39"/>
  <c r="Y9" i="39"/>
  <c r="Y12" i="39"/>
  <c r="Y15" i="39"/>
  <c r="Y18" i="39"/>
  <c r="Y21" i="39"/>
  <c r="Y24" i="39"/>
  <c r="Y27" i="39"/>
  <c r="Y30" i="39"/>
  <c r="Y33" i="39"/>
  <c r="Y36" i="39"/>
  <c r="Y39" i="39"/>
  <c r="Y42" i="39"/>
  <c r="Y45" i="39"/>
  <c r="Y48" i="39"/>
  <c r="Y51" i="39"/>
  <c r="Y54" i="39"/>
  <c r="Y57" i="39"/>
  <c r="Y60" i="39"/>
  <c r="Y63" i="39"/>
  <c r="Y66" i="39"/>
  <c r="Y69" i="39"/>
  <c r="Y72" i="39"/>
  <c r="Y75" i="39"/>
  <c r="Y78" i="39"/>
  <c r="Y81" i="39"/>
  <c r="Y84" i="39"/>
  <c r="Y87" i="39"/>
  <c r="Y90" i="39"/>
  <c r="Y93" i="39"/>
  <c r="Y96" i="39"/>
  <c r="Y99" i="39"/>
  <c r="Y102" i="39"/>
  <c r="Y105" i="39"/>
  <c r="Y108" i="39"/>
  <c r="Y111" i="39"/>
  <c r="Y114" i="39"/>
  <c r="Y117" i="39"/>
  <c r="Y120" i="39"/>
  <c r="Y123" i="39"/>
  <c r="Y126" i="39"/>
  <c r="Y129" i="39"/>
  <c r="Y132" i="39"/>
  <c r="Y135" i="39"/>
  <c r="Y138" i="39"/>
  <c r="Y141" i="39"/>
  <c r="Y144" i="39"/>
  <c r="Y147" i="39"/>
  <c r="Y150" i="39"/>
  <c r="W19" i="34"/>
  <c r="W18" i="34"/>
  <c r="X15" i="34"/>
  <c r="W16" i="34"/>
  <c r="W3" i="34"/>
  <c r="W6" i="34"/>
  <c r="W9" i="34"/>
  <c r="W12" i="34"/>
  <c r="W5" i="34"/>
  <c r="W8" i="34"/>
  <c r="W11" i="34"/>
  <c r="CC155" i="55"/>
  <c r="CE155" i="55" s="1"/>
  <c r="CB155" i="55"/>
  <c r="CE154" i="55"/>
  <c r="CC154" i="55"/>
  <c r="CD154" i="55" s="1"/>
  <c r="CB154" i="55"/>
  <c r="CC153" i="55"/>
  <c r="CB153" i="55"/>
  <c r="CC152" i="55"/>
  <c r="CE152" i="55" s="1"/>
  <c r="CB152" i="55"/>
  <c r="CE151" i="55"/>
  <c r="CC151" i="55"/>
  <c r="CD151" i="55" s="1"/>
  <c r="CB151" i="55"/>
  <c r="CD150" i="55"/>
  <c r="CC150" i="55"/>
  <c r="CE150" i="55" s="1"/>
  <c r="CB150" i="55"/>
  <c r="CC149" i="55"/>
  <c r="CE149" i="55" s="1"/>
  <c r="CB149" i="55"/>
  <c r="CE148" i="55"/>
  <c r="CC148" i="55"/>
  <c r="CD148" i="55" s="1"/>
  <c r="CB148" i="55"/>
  <c r="CC147" i="55"/>
  <c r="CE147" i="55" s="1"/>
  <c r="CB147" i="55"/>
  <c r="CC146" i="55"/>
  <c r="CE146" i="55" s="1"/>
  <c r="CB146" i="55"/>
  <c r="CE145" i="55"/>
  <c r="CC145" i="55"/>
  <c r="CD145" i="55" s="1"/>
  <c r="CB145" i="55"/>
  <c r="CD144" i="55"/>
  <c r="CC144" i="55"/>
  <c r="CE144" i="55" s="1"/>
  <c r="CB144" i="55"/>
  <c r="CC143" i="55"/>
  <c r="CE143" i="55" s="1"/>
  <c r="CB143" i="55"/>
  <c r="CE142" i="55"/>
  <c r="CC142" i="55"/>
  <c r="CD142" i="55" s="1"/>
  <c r="CB142" i="55"/>
  <c r="CC141" i="55"/>
  <c r="CB141" i="55"/>
  <c r="CC140" i="55"/>
  <c r="CE140" i="55" s="1"/>
  <c r="CB140" i="55"/>
  <c r="CE139" i="55"/>
  <c r="CC139" i="55"/>
  <c r="CD139" i="55" s="1"/>
  <c r="CB139" i="55"/>
  <c r="CC138" i="55"/>
  <c r="CB138" i="55"/>
  <c r="CC137" i="55"/>
  <c r="CE137" i="55" s="1"/>
  <c r="CB137" i="55"/>
  <c r="CE136" i="55"/>
  <c r="CC136" i="55"/>
  <c r="CD136" i="55" s="1"/>
  <c r="CB136" i="55"/>
  <c r="CC135" i="55"/>
  <c r="CB135" i="55"/>
  <c r="CC134" i="55"/>
  <c r="CE134" i="55" s="1"/>
  <c r="CB134" i="55"/>
  <c r="CE133" i="55"/>
  <c r="CC133" i="55"/>
  <c r="CD133" i="55" s="1"/>
  <c r="CB133" i="55"/>
  <c r="CC132" i="55"/>
  <c r="CB132" i="55"/>
  <c r="CC131" i="55"/>
  <c r="CE131" i="55" s="1"/>
  <c r="CB131" i="55"/>
  <c r="CE130" i="55"/>
  <c r="CC130" i="55"/>
  <c r="CD130" i="55" s="1"/>
  <c r="CB130" i="55"/>
  <c r="CC129" i="55"/>
  <c r="CB129" i="55"/>
  <c r="CC128" i="55"/>
  <c r="CE128" i="55" s="1"/>
  <c r="CB128" i="55"/>
  <c r="CE127" i="55"/>
  <c r="CC127" i="55"/>
  <c r="CD127" i="55" s="1"/>
  <c r="CB127" i="55"/>
  <c r="CC126" i="55"/>
  <c r="CB126" i="55"/>
  <c r="CC125" i="55"/>
  <c r="CE125" i="55" s="1"/>
  <c r="CB125" i="55"/>
  <c r="CE124" i="55"/>
  <c r="CC124" i="55"/>
  <c r="CD124" i="55" s="1"/>
  <c r="CB124" i="55"/>
  <c r="CC123" i="55"/>
  <c r="CE123" i="55" s="1"/>
  <c r="CB123" i="55"/>
  <c r="CC122" i="55"/>
  <c r="CE122" i="55" s="1"/>
  <c r="CB122" i="55"/>
  <c r="CE121" i="55"/>
  <c r="CC121" i="55"/>
  <c r="CD121" i="55" s="1"/>
  <c r="CB121" i="55"/>
  <c r="CC120" i="55"/>
  <c r="CE120" i="55" s="1"/>
  <c r="CB120" i="55"/>
  <c r="CC119" i="55"/>
  <c r="CE119" i="55" s="1"/>
  <c r="CB119" i="55"/>
  <c r="CE118" i="55"/>
  <c r="CC118" i="55"/>
  <c r="CD118" i="55" s="1"/>
  <c r="CB118" i="55"/>
  <c r="CC117" i="55"/>
  <c r="CE117" i="55" s="1"/>
  <c r="CB117" i="55"/>
  <c r="CC116" i="55"/>
  <c r="CE116" i="55" s="1"/>
  <c r="CB116" i="55"/>
  <c r="CE115" i="55"/>
  <c r="CC115" i="55"/>
  <c r="CD115" i="55" s="1"/>
  <c r="CB115" i="55"/>
  <c r="CC114" i="55"/>
  <c r="CE114" i="55" s="1"/>
  <c r="CB114" i="55"/>
  <c r="CC113" i="55"/>
  <c r="CE113" i="55" s="1"/>
  <c r="CB113" i="55"/>
  <c r="CE112" i="55"/>
  <c r="CC112" i="55"/>
  <c r="CD112" i="55" s="1"/>
  <c r="CB112" i="55"/>
  <c r="CC111" i="55"/>
  <c r="CE111" i="55" s="1"/>
  <c r="CB111" i="55"/>
  <c r="CC110" i="55"/>
  <c r="CE110" i="55" s="1"/>
  <c r="CB110" i="55"/>
  <c r="CE109" i="55"/>
  <c r="CC109" i="55"/>
  <c r="CD109" i="55" s="1"/>
  <c r="CB109" i="55"/>
  <c r="CC108" i="55"/>
  <c r="CE108" i="55" s="1"/>
  <c r="CB108" i="55"/>
  <c r="CC107" i="55"/>
  <c r="CE107" i="55" s="1"/>
  <c r="CB107" i="55"/>
  <c r="CE106" i="55"/>
  <c r="CC106" i="55"/>
  <c r="CD106" i="55" s="1"/>
  <c r="CB106" i="55"/>
  <c r="CC105" i="55"/>
  <c r="CE105" i="55" s="1"/>
  <c r="CB105" i="55"/>
  <c r="CC104" i="55"/>
  <c r="CE104" i="55" s="1"/>
  <c r="CB104" i="55"/>
  <c r="CE103" i="55"/>
  <c r="CC103" i="55"/>
  <c r="CD103" i="55" s="1"/>
  <c r="CB103" i="55"/>
  <c r="CC102" i="55"/>
  <c r="CE102" i="55" s="1"/>
  <c r="CB102" i="55"/>
  <c r="CC101" i="55"/>
  <c r="CE101" i="55" s="1"/>
  <c r="CB101" i="55"/>
  <c r="CE100" i="55"/>
  <c r="CC100" i="55"/>
  <c r="CD100" i="55" s="1"/>
  <c r="CB100" i="55"/>
  <c r="CC99" i="55"/>
  <c r="CE99" i="55" s="1"/>
  <c r="CB99" i="55"/>
  <c r="CC98" i="55"/>
  <c r="CE98" i="55" s="1"/>
  <c r="CB98" i="55"/>
  <c r="CE97" i="55"/>
  <c r="CC97" i="55"/>
  <c r="CD97" i="55" s="1"/>
  <c r="CB97" i="55"/>
  <c r="CC96" i="55"/>
  <c r="CE96" i="55" s="1"/>
  <c r="CB96" i="55"/>
  <c r="CC95" i="55"/>
  <c r="CE95" i="55" s="1"/>
  <c r="CB95" i="55"/>
  <c r="CE94" i="55"/>
  <c r="CC94" i="55"/>
  <c r="CD94" i="55" s="1"/>
  <c r="CB94" i="55"/>
  <c r="CC93" i="55"/>
  <c r="CE93" i="55" s="1"/>
  <c r="CB93" i="55"/>
  <c r="CC92" i="55"/>
  <c r="CE92" i="55" s="1"/>
  <c r="CB92" i="55"/>
  <c r="CE91" i="55"/>
  <c r="CC91" i="55"/>
  <c r="CD91" i="55" s="1"/>
  <c r="CB91" i="55"/>
  <c r="CC90" i="55"/>
  <c r="CE90" i="55" s="1"/>
  <c r="CB90" i="55"/>
  <c r="CC89" i="55"/>
  <c r="CE89" i="55" s="1"/>
  <c r="CB89" i="55"/>
  <c r="CE88" i="55"/>
  <c r="CC88" i="55"/>
  <c r="CD88" i="55" s="1"/>
  <c r="CB88" i="55"/>
  <c r="CC87" i="55"/>
  <c r="CE87" i="55" s="1"/>
  <c r="CB87" i="55"/>
  <c r="CC86" i="55"/>
  <c r="CE86" i="55" s="1"/>
  <c r="CB86" i="55"/>
  <c r="CE85" i="55"/>
  <c r="CC85" i="55"/>
  <c r="CD85" i="55" s="1"/>
  <c r="CB85" i="55"/>
  <c r="CC84" i="55"/>
  <c r="CE84" i="55" s="1"/>
  <c r="CB84" i="55"/>
  <c r="CC83" i="55"/>
  <c r="CE83" i="55" s="1"/>
  <c r="CB83" i="55"/>
  <c r="CE82" i="55"/>
  <c r="CC82" i="55"/>
  <c r="CD82" i="55" s="1"/>
  <c r="CB82" i="55"/>
  <c r="CC81" i="55"/>
  <c r="CE81" i="55" s="1"/>
  <c r="CB81" i="55"/>
  <c r="CC80" i="55"/>
  <c r="CE80" i="55" s="1"/>
  <c r="CB80" i="55"/>
  <c r="CE79" i="55"/>
  <c r="CC79" i="55"/>
  <c r="CD79" i="55" s="1"/>
  <c r="CB79" i="55"/>
  <c r="CC78" i="55"/>
  <c r="CE78" i="55" s="1"/>
  <c r="CB78" i="55"/>
  <c r="CC77" i="55"/>
  <c r="CE77" i="55" s="1"/>
  <c r="CB77" i="55"/>
  <c r="CE76" i="55"/>
  <c r="CC76" i="55"/>
  <c r="CD76" i="55" s="1"/>
  <c r="CB76" i="55"/>
  <c r="CC75" i="55"/>
  <c r="CE75" i="55" s="1"/>
  <c r="CB75" i="55"/>
  <c r="CC74" i="55"/>
  <c r="CE74" i="55" s="1"/>
  <c r="CB74" i="55"/>
  <c r="CE73" i="55"/>
  <c r="CC73" i="55"/>
  <c r="CD73" i="55" s="1"/>
  <c r="CB73" i="55"/>
  <c r="CC72" i="55"/>
  <c r="CE72" i="55" s="1"/>
  <c r="CB72" i="55"/>
  <c r="CC71" i="55"/>
  <c r="CE71" i="55" s="1"/>
  <c r="CB71" i="55"/>
  <c r="CE70" i="55"/>
  <c r="CC70" i="55"/>
  <c r="CD70" i="55" s="1"/>
  <c r="CB70" i="55"/>
  <c r="CC69" i="55"/>
  <c r="CE69" i="55" s="1"/>
  <c r="CB69" i="55"/>
  <c r="CC68" i="55"/>
  <c r="CE68" i="55" s="1"/>
  <c r="CB68" i="55"/>
  <c r="CE67" i="55"/>
  <c r="CC67" i="55"/>
  <c r="CD67" i="55" s="1"/>
  <c r="CB67" i="55"/>
  <c r="CC66" i="55"/>
  <c r="CE66" i="55" s="1"/>
  <c r="CB66" i="55"/>
  <c r="CC65" i="55"/>
  <c r="CE65" i="55" s="1"/>
  <c r="CB65" i="55"/>
  <c r="CE64" i="55"/>
  <c r="CC64" i="55"/>
  <c r="CD64" i="55" s="1"/>
  <c r="CB64" i="55"/>
  <c r="CC63" i="55"/>
  <c r="CE63" i="55" s="1"/>
  <c r="CB63" i="55"/>
  <c r="CC62" i="55"/>
  <c r="CE62" i="55" s="1"/>
  <c r="CB62" i="55"/>
  <c r="CE61" i="55"/>
  <c r="CC61" i="55"/>
  <c r="CD61" i="55" s="1"/>
  <c r="CB61" i="55"/>
  <c r="CC60" i="55"/>
  <c r="CE60" i="55" s="1"/>
  <c r="CB60" i="55"/>
  <c r="CC59" i="55"/>
  <c r="CE59" i="55" s="1"/>
  <c r="CB59" i="55"/>
  <c r="CE58" i="55"/>
  <c r="CC58" i="55"/>
  <c r="CD58" i="55" s="1"/>
  <c r="CB58" i="55"/>
  <c r="CC57" i="55"/>
  <c r="CE57" i="55" s="1"/>
  <c r="CB57" i="55"/>
  <c r="CC56" i="55"/>
  <c r="CE56" i="55" s="1"/>
  <c r="CB56" i="55"/>
  <c r="CE55" i="55"/>
  <c r="CC55" i="55"/>
  <c r="CD55" i="55" s="1"/>
  <c r="CB55" i="55"/>
  <c r="CC54" i="55"/>
  <c r="CE54" i="55" s="1"/>
  <c r="CB54" i="55"/>
  <c r="CC53" i="55"/>
  <c r="CE53" i="55" s="1"/>
  <c r="CB53" i="55"/>
  <c r="CE52" i="55"/>
  <c r="CC52" i="55"/>
  <c r="CD52" i="55" s="1"/>
  <c r="CB52" i="55"/>
  <c r="CC51" i="55"/>
  <c r="CE51" i="55" s="1"/>
  <c r="CB51" i="55"/>
  <c r="CC50" i="55"/>
  <c r="CE50" i="55" s="1"/>
  <c r="CB50" i="55"/>
  <c r="CE49" i="55"/>
  <c r="CC49" i="55"/>
  <c r="CD49" i="55" s="1"/>
  <c r="CB49" i="55"/>
  <c r="CC48" i="55"/>
  <c r="CE48" i="55" s="1"/>
  <c r="CB48" i="55"/>
  <c r="CC47" i="55"/>
  <c r="CE47" i="55" s="1"/>
  <c r="CB47" i="55"/>
  <c r="CE46" i="55"/>
  <c r="CC46" i="55"/>
  <c r="CD46" i="55" s="1"/>
  <c r="CB46" i="55"/>
  <c r="CC45" i="55"/>
  <c r="CE45" i="55" s="1"/>
  <c r="CB45" i="55"/>
  <c r="CC44" i="55"/>
  <c r="CE44" i="55" s="1"/>
  <c r="CB44" i="55"/>
  <c r="CE43" i="55"/>
  <c r="CC43" i="55"/>
  <c r="CD43" i="55" s="1"/>
  <c r="CB43" i="55"/>
  <c r="CC42" i="55"/>
  <c r="CE42" i="55" s="1"/>
  <c r="CB42" i="55"/>
  <c r="CC41" i="55"/>
  <c r="CE41" i="55" s="1"/>
  <c r="CB41" i="55"/>
  <c r="CE40" i="55"/>
  <c r="CC40" i="55"/>
  <c r="CD40" i="55" s="1"/>
  <c r="CB40" i="55"/>
  <c r="CC39" i="55"/>
  <c r="CE39" i="55" s="1"/>
  <c r="CB39" i="55"/>
  <c r="CC38" i="55"/>
  <c r="CE38" i="55" s="1"/>
  <c r="CB38" i="55"/>
  <c r="CE37" i="55"/>
  <c r="CC37" i="55"/>
  <c r="CD37" i="55" s="1"/>
  <c r="CB37" i="55"/>
  <c r="CC36" i="55"/>
  <c r="CE36" i="55" s="1"/>
  <c r="CB36" i="55"/>
  <c r="CC35" i="55"/>
  <c r="CE35" i="55" s="1"/>
  <c r="CB35" i="55"/>
  <c r="CE34" i="55"/>
  <c r="CC34" i="55"/>
  <c r="CD34" i="55" s="1"/>
  <c r="CB34" i="55"/>
  <c r="CC33" i="55"/>
  <c r="CE33" i="55" s="1"/>
  <c r="CB33" i="55"/>
  <c r="CC32" i="55"/>
  <c r="CE32" i="55" s="1"/>
  <c r="CB32" i="55"/>
  <c r="CE31" i="55"/>
  <c r="CC31" i="55"/>
  <c r="CD31" i="55" s="1"/>
  <c r="CB31" i="55"/>
  <c r="CC30" i="55"/>
  <c r="CE30" i="55" s="1"/>
  <c r="CB30" i="55"/>
  <c r="CC29" i="55"/>
  <c r="CE29" i="55" s="1"/>
  <c r="CB29" i="55"/>
  <c r="CE28" i="55"/>
  <c r="CC28" i="55"/>
  <c r="CD28" i="55" s="1"/>
  <c r="CB28" i="55"/>
  <c r="CC27" i="55"/>
  <c r="CE27" i="55" s="1"/>
  <c r="CB27" i="55"/>
  <c r="CC26" i="55"/>
  <c r="CE26" i="55" s="1"/>
  <c r="CB26" i="55"/>
  <c r="CE25" i="55"/>
  <c r="CC25" i="55"/>
  <c r="CD25" i="55" s="1"/>
  <c r="CB25" i="55"/>
  <c r="CC24" i="55"/>
  <c r="CE24" i="55" s="1"/>
  <c r="CB24" i="55"/>
  <c r="CC23" i="55"/>
  <c r="CE23" i="55" s="1"/>
  <c r="CB23" i="55"/>
  <c r="CE22" i="55"/>
  <c r="CC22" i="55"/>
  <c r="CD22" i="55" s="1"/>
  <c r="CB22" i="55"/>
  <c r="CC21" i="55"/>
  <c r="CE21" i="55" s="1"/>
  <c r="CB21" i="55"/>
  <c r="CC20" i="55"/>
  <c r="CE20" i="55" s="1"/>
  <c r="CB20" i="55"/>
  <c r="CE19" i="55"/>
  <c r="CC19" i="55"/>
  <c r="CD19" i="55" s="1"/>
  <c r="CB19" i="55"/>
  <c r="CC18" i="55"/>
  <c r="CE18" i="55" s="1"/>
  <c r="CB18" i="55"/>
  <c r="CC17" i="55"/>
  <c r="CE17" i="55" s="1"/>
  <c r="CB17" i="55"/>
  <c r="CE16" i="55"/>
  <c r="CC16" i="55"/>
  <c r="CD16" i="55" s="1"/>
  <c r="CB16" i="55"/>
  <c r="CC15" i="55"/>
  <c r="CE15" i="55" s="1"/>
  <c r="CB15" i="55"/>
  <c r="CC14" i="55"/>
  <c r="CE14" i="55" s="1"/>
  <c r="CB14" i="55"/>
  <c r="CE13" i="55"/>
  <c r="CC13" i="55"/>
  <c r="CD13" i="55" s="1"/>
  <c r="CB13" i="55"/>
  <c r="CC12" i="55"/>
  <c r="CE12" i="55" s="1"/>
  <c r="CB12" i="55"/>
  <c r="CC11" i="55"/>
  <c r="CE11" i="55" s="1"/>
  <c r="CB11" i="55"/>
  <c r="CE10" i="55"/>
  <c r="CC10" i="55"/>
  <c r="CD10" i="55" s="1"/>
  <c r="CB10" i="55"/>
  <c r="CC9" i="55"/>
  <c r="CE9" i="55" s="1"/>
  <c r="CB9" i="55"/>
  <c r="CC8" i="55"/>
  <c r="CE8" i="55" s="1"/>
  <c r="CB8" i="55"/>
  <c r="CE7" i="55"/>
  <c r="CC7" i="55"/>
  <c r="CD7" i="55" s="1"/>
  <c r="CB7" i="55"/>
  <c r="CC6" i="55"/>
  <c r="CE6" i="55" s="1"/>
  <c r="CB6" i="55"/>
  <c r="CC5" i="55"/>
  <c r="CE5" i="55" s="1"/>
  <c r="CB5" i="55"/>
  <c r="CE4" i="55"/>
  <c r="CC4" i="55"/>
  <c r="CD4" i="55" s="1"/>
  <c r="CB4" i="55"/>
  <c r="CC3" i="55"/>
  <c r="CE3" i="55" s="1"/>
  <c r="CB3" i="55"/>
  <c r="CE2" i="55"/>
  <c r="CD2" i="55"/>
  <c r="CC2" i="55"/>
  <c r="CB2" i="55"/>
  <c r="CE126" i="55" l="1"/>
  <c r="CD126" i="55"/>
  <c r="CD9" i="55"/>
  <c r="CD18" i="55"/>
  <c r="CD27" i="55"/>
  <c r="CD36" i="55"/>
  <c r="CD45" i="55"/>
  <c r="CD63" i="55"/>
  <c r="CD72" i="55"/>
  <c r="CD81" i="55"/>
  <c r="CD108" i="55"/>
  <c r="CD117" i="55"/>
  <c r="CD147" i="55"/>
  <c r="CE138" i="55"/>
  <c r="CD138" i="55"/>
  <c r="CD6" i="55"/>
  <c r="CD15" i="55"/>
  <c r="CD24" i="55"/>
  <c r="CD33" i="55"/>
  <c r="CD42" i="55"/>
  <c r="CD51" i="55"/>
  <c r="CD60" i="55"/>
  <c r="CD69" i="55"/>
  <c r="CD78" i="55"/>
  <c r="CD87" i="55"/>
  <c r="CD96" i="55"/>
  <c r="CD105" i="55"/>
  <c r="CD114" i="55"/>
  <c r="CD123" i="55"/>
  <c r="CE153" i="55"/>
  <c r="CD153" i="55"/>
  <c r="CE129" i="55"/>
  <c r="CD129" i="55"/>
  <c r="CD21" i="55"/>
  <c r="CD39" i="55"/>
  <c r="CD66" i="55"/>
  <c r="CD75" i="55"/>
  <c r="CD84" i="55"/>
  <c r="CD93" i="55"/>
  <c r="CD102" i="55"/>
  <c r="CD111" i="55"/>
  <c r="CD120" i="55"/>
  <c r="CE135" i="55"/>
  <c r="CD135" i="55"/>
  <c r="CD54" i="55"/>
  <c r="CD90" i="55"/>
  <c r="CD99" i="55"/>
  <c r="CD3" i="55"/>
  <c r="CD12" i="55"/>
  <c r="CD30" i="55"/>
  <c r="CD48" i="55"/>
  <c r="CD57" i="55"/>
  <c r="CE132" i="55"/>
  <c r="CD132" i="55"/>
  <c r="CE141" i="55"/>
  <c r="CD141" i="55"/>
  <c r="CD5" i="55"/>
  <c r="CD8" i="55"/>
  <c r="CD11" i="55"/>
  <c r="CD14" i="55"/>
  <c r="CD17" i="55"/>
  <c r="CD20" i="55"/>
  <c r="CD23" i="55"/>
  <c r="CD26" i="55"/>
  <c r="CD29" i="55"/>
  <c r="CD32" i="55"/>
  <c r="CD35" i="55"/>
  <c r="CD38" i="55"/>
  <c r="CD41" i="55"/>
  <c r="CD44" i="55"/>
  <c r="CD47" i="55"/>
  <c r="CD50" i="55"/>
  <c r="CD53" i="55"/>
  <c r="CD56" i="55"/>
  <c r="CD59" i="55"/>
  <c r="CD62" i="55"/>
  <c r="CD65" i="55"/>
  <c r="CD68" i="55"/>
  <c r="CD71" i="55"/>
  <c r="CD74" i="55"/>
  <c r="CD77" i="55"/>
  <c r="CD80" i="55"/>
  <c r="CD83" i="55"/>
  <c r="CD86" i="55"/>
  <c r="CD89" i="55"/>
  <c r="CD92" i="55"/>
  <c r="CD95" i="55"/>
  <c r="CD98" i="55"/>
  <c r="CD101" i="55"/>
  <c r="CD104" i="55"/>
  <c r="CD107" i="55"/>
  <c r="CD110" i="55"/>
  <c r="CD113" i="55"/>
  <c r="CD116" i="55"/>
  <c r="CD119" i="55"/>
  <c r="CD122" i="55"/>
  <c r="CD125" i="55"/>
  <c r="CD128" i="55"/>
  <c r="CD131" i="55"/>
  <c r="CD134" i="55"/>
  <c r="CD137" i="55"/>
  <c r="CD140" i="55"/>
  <c r="CD143" i="55"/>
  <c r="CD146" i="55"/>
  <c r="CD149" i="55"/>
  <c r="CD152" i="55"/>
  <c r="CD155" i="55"/>
  <c r="CA19" i="25"/>
  <c r="CC19" i="25" s="1"/>
  <c r="BZ19" i="25"/>
  <c r="CA18" i="25"/>
  <c r="CC18" i="25" s="1"/>
  <c r="BZ18" i="25"/>
  <c r="CA17" i="25"/>
  <c r="CC17" i="25" s="1"/>
  <c r="BZ17" i="25"/>
  <c r="CA16" i="25"/>
  <c r="CC16" i="25" s="1"/>
  <c r="BZ16" i="25"/>
  <c r="CA15" i="25"/>
  <c r="CB15" i="25" s="1"/>
  <c r="BZ15" i="25"/>
  <c r="CA12" i="25"/>
  <c r="CC12" i="25" s="1"/>
  <c r="BZ12" i="25"/>
  <c r="CA11" i="25"/>
  <c r="CC11" i="25" s="1"/>
  <c r="BZ11" i="25"/>
  <c r="CA10" i="25"/>
  <c r="CC10" i="25" s="1"/>
  <c r="BZ10" i="25"/>
  <c r="CA9" i="25"/>
  <c r="CC9" i="25" s="1"/>
  <c r="BZ9" i="25"/>
  <c r="CA8" i="25"/>
  <c r="CC8" i="25" s="1"/>
  <c r="BZ8" i="25"/>
  <c r="CA7" i="25"/>
  <c r="CC7" i="25" s="1"/>
  <c r="BZ7" i="25"/>
  <c r="CA6" i="25"/>
  <c r="CC6" i="25" s="1"/>
  <c r="BZ6" i="25"/>
  <c r="CA5" i="25"/>
  <c r="CC5" i="25" s="1"/>
  <c r="BZ5" i="25"/>
  <c r="CA4" i="25"/>
  <c r="CC4" i="25" s="1"/>
  <c r="BZ4" i="25"/>
  <c r="CA3" i="25"/>
  <c r="CC3" i="25" s="1"/>
  <c r="BZ3" i="25"/>
  <c r="CC2" i="25"/>
  <c r="CB2" i="25"/>
  <c r="CA2" i="25"/>
  <c r="BZ2" i="25"/>
  <c r="BY40" i="25"/>
  <c r="BX40" i="25"/>
  <c r="BW40" i="25"/>
  <c r="BV40" i="25"/>
  <c r="BY39" i="25"/>
  <c r="BX39" i="25"/>
  <c r="BW39" i="25"/>
  <c r="BV39" i="25"/>
  <c r="BY38" i="25"/>
  <c r="BX38" i="25"/>
  <c r="BW38" i="25"/>
  <c r="BV38" i="25"/>
  <c r="BY37" i="25"/>
  <c r="BX37" i="25"/>
  <c r="BW37" i="25"/>
  <c r="BV37" i="25"/>
  <c r="BY36" i="25"/>
  <c r="BX36" i="25"/>
  <c r="BW36" i="25"/>
  <c r="BV36" i="25"/>
  <c r="BY33" i="25"/>
  <c r="BX33" i="25"/>
  <c r="BW33" i="25"/>
  <c r="BV33" i="25"/>
  <c r="BY32" i="25"/>
  <c r="BX32" i="25"/>
  <c r="BW32" i="25"/>
  <c r="BV32" i="25"/>
  <c r="BY31" i="25"/>
  <c r="BX31" i="25"/>
  <c r="BW31" i="25"/>
  <c r="BV31" i="25"/>
  <c r="BY30" i="25"/>
  <c r="BX30" i="25"/>
  <c r="BW30" i="25"/>
  <c r="BV30" i="25"/>
  <c r="BY29" i="25"/>
  <c r="BX29" i="25"/>
  <c r="BW29" i="25"/>
  <c r="BV29" i="25"/>
  <c r="BY28" i="25"/>
  <c r="BX28" i="25"/>
  <c r="BW28" i="25"/>
  <c r="BV28" i="25"/>
  <c r="BY27" i="25"/>
  <c r="BX27" i="25"/>
  <c r="BW27" i="25"/>
  <c r="BV27" i="25"/>
  <c r="BY26" i="25"/>
  <c r="BX26" i="25"/>
  <c r="BW26" i="25"/>
  <c r="BV26" i="25"/>
  <c r="BY25" i="25"/>
  <c r="BX25" i="25"/>
  <c r="BW25" i="25"/>
  <c r="BV25" i="25"/>
  <c r="BY24" i="25"/>
  <c r="BX24" i="25"/>
  <c r="BW24" i="25"/>
  <c r="BV24" i="25"/>
  <c r="BY23" i="25"/>
  <c r="BX23" i="25"/>
  <c r="BW23" i="25"/>
  <c r="BV23" i="25"/>
  <c r="AD151" i="20"/>
  <c r="AC151" i="20"/>
  <c r="AB151" i="20"/>
  <c r="AA151" i="20"/>
  <c r="X151" i="20"/>
  <c r="W151" i="20"/>
  <c r="AD150" i="20"/>
  <c r="AC150" i="20"/>
  <c r="AB150" i="20"/>
  <c r="AA150" i="20"/>
  <c r="Y150" i="20"/>
  <c r="X150" i="20"/>
  <c r="Z150" i="20" s="1"/>
  <c r="W150" i="20"/>
  <c r="AD149" i="20"/>
  <c r="AC149" i="20"/>
  <c r="AB149" i="20"/>
  <c r="AA149" i="20"/>
  <c r="X149" i="20"/>
  <c r="Z149" i="20" s="1"/>
  <c r="W149" i="20"/>
  <c r="AD148" i="20"/>
  <c r="AC148" i="20"/>
  <c r="AB148" i="20"/>
  <c r="AA148" i="20"/>
  <c r="X148" i="20"/>
  <c r="W148" i="20"/>
  <c r="AD147" i="20"/>
  <c r="AC147" i="20"/>
  <c r="AB147" i="20"/>
  <c r="AA147" i="20"/>
  <c r="X147" i="20"/>
  <c r="Z147" i="20" s="1"/>
  <c r="W147" i="20"/>
  <c r="AD146" i="20"/>
  <c r="AC146" i="20"/>
  <c r="AB146" i="20"/>
  <c r="AA146" i="20"/>
  <c r="X146" i="20"/>
  <c r="Z146" i="20" s="1"/>
  <c r="W146" i="20"/>
  <c r="AD145" i="20"/>
  <c r="AC145" i="20"/>
  <c r="AB145" i="20"/>
  <c r="AA145" i="20"/>
  <c r="X145" i="20"/>
  <c r="W145" i="20"/>
  <c r="AD144" i="20"/>
  <c r="AC144" i="20"/>
  <c r="AB144" i="20"/>
  <c r="AA144" i="20"/>
  <c r="Y144" i="20"/>
  <c r="X144" i="20"/>
  <c r="Z144" i="20" s="1"/>
  <c r="W144" i="20"/>
  <c r="AD143" i="20"/>
  <c r="AC143" i="20"/>
  <c r="AB143" i="20"/>
  <c r="AA143" i="20"/>
  <c r="X143" i="20"/>
  <c r="Y143" i="20" s="1"/>
  <c r="W143" i="20"/>
  <c r="AD142" i="20"/>
  <c r="AC142" i="20"/>
  <c r="AB142" i="20"/>
  <c r="AA142" i="20"/>
  <c r="X142" i="20"/>
  <c r="W142" i="20"/>
  <c r="AD141" i="20"/>
  <c r="AC141" i="20"/>
  <c r="AB141" i="20"/>
  <c r="AA141" i="20"/>
  <c r="X141" i="20"/>
  <c r="Z141" i="20" s="1"/>
  <c r="W141" i="20"/>
  <c r="AD140" i="20"/>
  <c r="AC140" i="20"/>
  <c r="AB140" i="20"/>
  <c r="AA140" i="20"/>
  <c r="X140" i="20"/>
  <c r="Z140" i="20" s="1"/>
  <c r="W140" i="20"/>
  <c r="AD139" i="20"/>
  <c r="AC139" i="20"/>
  <c r="AB139" i="20"/>
  <c r="AA139" i="20"/>
  <c r="X139" i="20"/>
  <c r="W139" i="20"/>
  <c r="AD138" i="20"/>
  <c r="AC138" i="20"/>
  <c r="AB138" i="20"/>
  <c r="AA138" i="20"/>
  <c r="Y138" i="20"/>
  <c r="X138" i="20"/>
  <c r="Z138" i="20" s="1"/>
  <c r="W138" i="20"/>
  <c r="AD137" i="20"/>
  <c r="AC137" i="20"/>
  <c r="AB137" i="20"/>
  <c r="AA137" i="20"/>
  <c r="X137" i="20"/>
  <c r="Z137" i="20" s="1"/>
  <c r="W137" i="20"/>
  <c r="AD136" i="20"/>
  <c r="AC136" i="20"/>
  <c r="AB136" i="20"/>
  <c r="AA136" i="20"/>
  <c r="X136" i="20"/>
  <c r="W136" i="20"/>
  <c r="AD135" i="20"/>
  <c r="AC135" i="20"/>
  <c r="AB135" i="20"/>
  <c r="AA135" i="20"/>
  <c r="Y135" i="20"/>
  <c r="X135" i="20"/>
  <c r="Z135" i="20" s="1"/>
  <c r="W135" i="20"/>
  <c r="AD134" i="20"/>
  <c r="AC134" i="20"/>
  <c r="AB134" i="20"/>
  <c r="AA134" i="20"/>
  <c r="Z134" i="20"/>
  <c r="Y134" i="20"/>
  <c r="X134" i="20"/>
  <c r="W134" i="20"/>
  <c r="AD133" i="20"/>
  <c r="AC133" i="20"/>
  <c r="AB133" i="20"/>
  <c r="AA133" i="20"/>
  <c r="X133" i="20"/>
  <c r="W133" i="20"/>
  <c r="AD132" i="20"/>
  <c r="AC132" i="20"/>
  <c r="AB132" i="20"/>
  <c r="AA132" i="20"/>
  <c r="Y132" i="20"/>
  <c r="X132" i="20"/>
  <c r="Z132" i="20" s="1"/>
  <c r="W132" i="20"/>
  <c r="AD131" i="20"/>
  <c r="AC131" i="20"/>
  <c r="AB131" i="20"/>
  <c r="AA131" i="20"/>
  <c r="Z131" i="20"/>
  <c r="X131" i="20"/>
  <c r="Y131" i="20" s="1"/>
  <c r="W131" i="20"/>
  <c r="AD130" i="20"/>
  <c r="AC130" i="20"/>
  <c r="AB130" i="20"/>
  <c r="AA130" i="20"/>
  <c r="X130" i="20"/>
  <c r="W130" i="20"/>
  <c r="AD129" i="20"/>
  <c r="AC129" i="20"/>
  <c r="AB129" i="20"/>
  <c r="AA129" i="20"/>
  <c r="Y129" i="20"/>
  <c r="X129" i="20"/>
  <c r="Z129" i="20" s="1"/>
  <c r="W129" i="20"/>
  <c r="AD128" i="20"/>
  <c r="AC128" i="20"/>
  <c r="AB128" i="20"/>
  <c r="AA128" i="20"/>
  <c r="X128" i="20"/>
  <c r="Z128" i="20" s="1"/>
  <c r="W128" i="20"/>
  <c r="AD127" i="20"/>
  <c r="AC127" i="20"/>
  <c r="AB127" i="20"/>
  <c r="AA127" i="20"/>
  <c r="X127" i="20"/>
  <c r="W127" i="20"/>
  <c r="AD126" i="20"/>
  <c r="AC126" i="20"/>
  <c r="AB126" i="20"/>
  <c r="AA126" i="20"/>
  <c r="Y126" i="20"/>
  <c r="X126" i="20"/>
  <c r="Z126" i="20" s="1"/>
  <c r="W126" i="20"/>
  <c r="AD125" i="20"/>
  <c r="AC125" i="20"/>
  <c r="AB125" i="20"/>
  <c r="AA125" i="20"/>
  <c r="X125" i="20"/>
  <c r="Z125" i="20" s="1"/>
  <c r="W125" i="20"/>
  <c r="AD124" i="20"/>
  <c r="AC124" i="20"/>
  <c r="AB124" i="20"/>
  <c r="AA124" i="20"/>
  <c r="X124" i="20"/>
  <c r="W124" i="20"/>
  <c r="AD123" i="20"/>
  <c r="AC123" i="20"/>
  <c r="AB123" i="20"/>
  <c r="AA123" i="20"/>
  <c r="Y123" i="20"/>
  <c r="X123" i="20"/>
  <c r="Z123" i="20" s="1"/>
  <c r="W123" i="20"/>
  <c r="AD122" i="20"/>
  <c r="AC122" i="20"/>
  <c r="AB122" i="20"/>
  <c r="AA122" i="20"/>
  <c r="Z122" i="20"/>
  <c r="Y122" i="20"/>
  <c r="X122" i="20"/>
  <c r="W122" i="20"/>
  <c r="AD121" i="20"/>
  <c r="AC121" i="20"/>
  <c r="AB121" i="20"/>
  <c r="AA121" i="20"/>
  <c r="X121" i="20"/>
  <c r="W121" i="20"/>
  <c r="AD120" i="20"/>
  <c r="AC120" i="20"/>
  <c r="AB120" i="20"/>
  <c r="AA120" i="20"/>
  <c r="Z120" i="20"/>
  <c r="Y120" i="20"/>
  <c r="X120" i="20"/>
  <c r="W120" i="20"/>
  <c r="AD119" i="20"/>
  <c r="AC119" i="20"/>
  <c r="AB119" i="20"/>
  <c r="AA119" i="20"/>
  <c r="X119" i="20"/>
  <c r="Z119" i="20" s="1"/>
  <c r="W119" i="20"/>
  <c r="AD118" i="20"/>
  <c r="AC118" i="20"/>
  <c r="AB118" i="20"/>
  <c r="AA118" i="20"/>
  <c r="X118" i="20"/>
  <c r="W118" i="20"/>
  <c r="AD117" i="20"/>
  <c r="AC117" i="20"/>
  <c r="AB117" i="20"/>
  <c r="AA117" i="20"/>
  <c r="X117" i="20"/>
  <c r="Z117" i="20" s="1"/>
  <c r="W117" i="20"/>
  <c r="AD116" i="20"/>
  <c r="AC116" i="20"/>
  <c r="AB116" i="20"/>
  <c r="AA116" i="20"/>
  <c r="Z116" i="20"/>
  <c r="Y116" i="20"/>
  <c r="X116" i="20"/>
  <c r="W116" i="20"/>
  <c r="AD115" i="20"/>
  <c r="AC115" i="20"/>
  <c r="AB115" i="20"/>
  <c r="AA115" i="20"/>
  <c r="X115" i="20"/>
  <c r="W115" i="20"/>
  <c r="AD114" i="20"/>
  <c r="AC114" i="20"/>
  <c r="AB114" i="20"/>
  <c r="AA114" i="20"/>
  <c r="Z114" i="20"/>
  <c r="Y114" i="20"/>
  <c r="X114" i="20"/>
  <c r="W114" i="20"/>
  <c r="AD113" i="20"/>
  <c r="AC113" i="20"/>
  <c r="AB113" i="20"/>
  <c r="AA113" i="20"/>
  <c r="X113" i="20"/>
  <c r="Z113" i="20" s="1"/>
  <c r="W113" i="20"/>
  <c r="AD112" i="20"/>
  <c r="AC112" i="20"/>
  <c r="AB112" i="20"/>
  <c r="AA112" i="20"/>
  <c r="X112" i="20"/>
  <c r="W112" i="20"/>
  <c r="AD111" i="20"/>
  <c r="AC111" i="20"/>
  <c r="AB111" i="20"/>
  <c r="AA111" i="20"/>
  <c r="Z111" i="20"/>
  <c r="Y111" i="20"/>
  <c r="X111" i="20"/>
  <c r="W111" i="20"/>
  <c r="AD110" i="20"/>
  <c r="AC110" i="20"/>
  <c r="AB110" i="20"/>
  <c r="AA110" i="20"/>
  <c r="X110" i="20"/>
  <c r="Z110" i="20" s="1"/>
  <c r="W110" i="20"/>
  <c r="AD109" i="20"/>
  <c r="AC109" i="20"/>
  <c r="AB109" i="20"/>
  <c r="AA109" i="20"/>
  <c r="X109" i="20"/>
  <c r="W109" i="20"/>
  <c r="AD108" i="20"/>
  <c r="AC108" i="20"/>
  <c r="AB108" i="20"/>
  <c r="AA108" i="20"/>
  <c r="X108" i="20"/>
  <c r="Z108" i="20" s="1"/>
  <c r="W108" i="20"/>
  <c r="AD107" i="20"/>
  <c r="AC107" i="20"/>
  <c r="AB107" i="20"/>
  <c r="AA107" i="20"/>
  <c r="X107" i="20"/>
  <c r="Z107" i="20" s="1"/>
  <c r="W107" i="20"/>
  <c r="AD106" i="20"/>
  <c r="AC106" i="20"/>
  <c r="AB106" i="20"/>
  <c r="AA106" i="20"/>
  <c r="X106" i="20"/>
  <c r="W106" i="20"/>
  <c r="AD105" i="20"/>
  <c r="AC105" i="20"/>
  <c r="AB105" i="20"/>
  <c r="AA105" i="20"/>
  <c r="Z105" i="20"/>
  <c r="Y105" i="20"/>
  <c r="X105" i="20"/>
  <c r="W105" i="20"/>
  <c r="AD104" i="20"/>
  <c r="AC104" i="20"/>
  <c r="AB104" i="20"/>
  <c r="AA104" i="20"/>
  <c r="Z104" i="20"/>
  <c r="Y104" i="20"/>
  <c r="X104" i="20"/>
  <c r="W104" i="20"/>
  <c r="AD103" i="20"/>
  <c r="AC103" i="20"/>
  <c r="AB103" i="20"/>
  <c r="AA103" i="20"/>
  <c r="X103" i="20"/>
  <c r="W103" i="20"/>
  <c r="AD102" i="20"/>
  <c r="AC102" i="20"/>
  <c r="AB102" i="20"/>
  <c r="AA102" i="20"/>
  <c r="Z102" i="20"/>
  <c r="Y102" i="20"/>
  <c r="X102" i="20"/>
  <c r="W102" i="20"/>
  <c r="AD101" i="20"/>
  <c r="AC101" i="20"/>
  <c r="AB101" i="20"/>
  <c r="AA101" i="20"/>
  <c r="X101" i="20"/>
  <c r="Z101" i="20" s="1"/>
  <c r="W101" i="20"/>
  <c r="AD100" i="20"/>
  <c r="AC100" i="20"/>
  <c r="AB100" i="20"/>
  <c r="AA100" i="20"/>
  <c r="X100" i="20"/>
  <c r="W100" i="20"/>
  <c r="AD99" i="20"/>
  <c r="AC99" i="20"/>
  <c r="AB99" i="20"/>
  <c r="AA99" i="20"/>
  <c r="X99" i="20"/>
  <c r="Z99" i="20" s="1"/>
  <c r="W99" i="20"/>
  <c r="AD98" i="20"/>
  <c r="AC98" i="20"/>
  <c r="AB98" i="20"/>
  <c r="AA98" i="20"/>
  <c r="X98" i="20"/>
  <c r="Z98" i="20" s="1"/>
  <c r="W98" i="20"/>
  <c r="AD97" i="20"/>
  <c r="AC97" i="20"/>
  <c r="AB97" i="20"/>
  <c r="AA97" i="20"/>
  <c r="X97" i="20"/>
  <c r="W97" i="20"/>
  <c r="AD96" i="20"/>
  <c r="AC96" i="20"/>
  <c r="AB96" i="20"/>
  <c r="AA96" i="20"/>
  <c r="Z96" i="20"/>
  <c r="Y96" i="20"/>
  <c r="X96" i="20"/>
  <c r="W96" i="20"/>
  <c r="AD95" i="20"/>
  <c r="AC95" i="20"/>
  <c r="AB95" i="20"/>
  <c r="AA95" i="20"/>
  <c r="X95" i="20"/>
  <c r="Z95" i="20" s="1"/>
  <c r="W95" i="20"/>
  <c r="AD94" i="20"/>
  <c r="AC94" i="20"/>
  <c r="AB94" i="20"/>
  <c r="AA94" i="20"/>
  <c r="X94" i="20"/>
  <c r="W94" i="20"/>
  <c r="AD93" i="20"/>
  <c r="AC93" i="20"/>
  <c r="AB93" i="20"/>
  <c r="AA93" i="20"/>
  <c r="Z93" i="20"/>
  <c r="Y93" i="20"/>
  <c r="X93" i="20"/>
  <c r="W93" i="20"/>
  <c r="AD92" i="20"/>
  <c r="AC92" i="20"/>
  <c r="AB92" i="20"/>
  <c r="AA92" i="20"/>
  <c r="X92" i="20"/>
  <c r="Y92" i="20" s="1"/>
  <c r="W92" i="20"/>
  <c r="AD91" i="20"/>
  <c r="AC91" i="20"/>
  <c r="AB91" i="20"/>
  <c r="AA91" i="20"/>
  <c r="X91" i="20"/>
  <c r="W91" i="20"/>
  <c r="AD90" i="20"/>
  <c r="AC90" i="20"/>
  <c r="AB90" i="20"/>
  <c r="AA90" i="20"/>
  <c r="Z90" i="20"/>
  <c r="Y90" i="20"/>
  <c r="X90" i="20"/>
  <c r="W90" i="20"/>
  <c r="AD89" i="20"/>
  <c r="AC89" i="20"/>
  <c r="AB89" i="20"/>
  <c r="AA89" i="20"/>
  <c r="X89" i="20"/>
  <c r="Z89" i="20" s="1"/>
  <c r="W89" i="20"/>
  <c r="AD88" i="20"/>
  <c r="AC88" i="20"/>
  <c r="AB88" i="20"/>
  <c r="AA88" i="20"/>
  <c r="X88" i="20"/>
  <c r="W88" i="20"/>
  <c r="AD87" i="20"/>
  <c r="AC87" i="20"/>
  <c r="AB87" i="20"/>
  <c r="AA87" i="20"/>
  <c r="X87" i="20"/>
  <c r="Z87" i="20" s="1"/>
  <c r="W87" i="20"/>
  <c r="AD86" i="20"/>
  <c r="AC86" i="20"/>
  <c r="AB86" i="20"/>
  <c r="AA86" i="20"/>
  <c r="Z86" i="20"/>
  <c r="Y86" i="20"/>
  <c r="X86" i="20"/>
  <c r="W86" i="20"/>
  <c r="AD85" i="20"/>
  <c r="AC85" i="20"/>
  <c r="AB85" i="20"/>
  <c r="AA85" i="20"/>
  <c r="X85" i="20"/>
  <c r="W85" i="20"/>
  <c r="AD84" i="20"/>
  <c r="AC84" i="20"/>
  <c r="AB84" i="20"/>
  <c r="AA84" i="20"/>
  <c r="Z84" i="20"/>
  <c r="Y84" i="20"/>
  <c r="X84" i="20"/>
  <c r="W84" i="20"/>
  <c r="AD83" i="20"/>
  <c r="AC83" i="20"/>
  <c r="AB83" i="20"/>
  <c r="AA83" i="20"/>
  <c r="X83" i="20"/>
  <c r="Z83" i="20" s="1"/>
  <c r="W83" i="20"/>
  <c r="AD82" i="20"/>
  <c r="AC82" i="20"/>
  <c r="AB82" i="20"/>
  <c r="AA82" i="20"/>
  <c r="X82" i="20"/>
  <c r="W82" i="20"/>
  <c r="AD81" i="20"/>
  <c r="AC81" i="20"/>
  <c r="AB81" i="20"/>
  <c r="AA81" i="20"/>
  <c r="Z81" i="20"/>
  <c r="Y81" i="20"/>
  <c r="X81" i="20"/>
  <c r="W81" i="20"/>
  <c r="AD80" i="20"/>
  <c r="AC80" i="20"/>
  <c r="AB80" i="20"/>
  <c r="AA80" i="20"/>
  <c r="X80" i="20"/>
  <c r="Z80" i="20" s="1"/>
  <c r="W80" i="20"/>
  <c r="AD79" i="20"/>
  <c r="AC79" i="20"/>
  <c r="AB79" i="20"/>
  <c r="AA79" i="20"/>
  <c r="X79" i="20"/>
  <c r="W79" i="20"/>
  <c r="AD78" i="20"/>
  <c r="AC78" i="20"/>
  <c r="AB78" i="20"/>
  <c r="AA78" i="20"/>
  <c r="Z78" i="20"/>
  <c r="Y78" i="20"/>
  <c r="X78" i="20"/>
  <c r="W78" i="20"/>
  <c r="AD77" i="20"/>
  <c r="AC77" i="20"/>
  <c r="AB77" i="20"/>
  <c r="AA77" i="20"/>
  <c r="X77" i="20"/>
  <c r="Z77" i="20" s="1"/>
  <c r="W77" i="20"/>
  <c r="AD76" i="20"/>
  <c r="AC76" i="20"/>
  <c r="AB76" i="20"/>
  <c r="AA76" i="20"/>
  <c r="X76" i="20"/>
  <c r="W76" i="20"/>
  <c r="AD75" i="20"/>
  <c r="AC75" i="20"/>
  <c r="AB75" i="20"/>
  <c r="AA75" i="20"/>
  <c r="X75" i="20"/>
  <c r="Z75" i="20" s="1"/>
  <c r="W75" i="20"/>
  <c r="AD74" i="20"/>
  <c r="AC74" i="20"/>
  <c r="AB74" i="20"/>
  <c r="AA74" i="20"/>
  <c r="X74" i="20"/>
  <c r="Z74" i="20" s="1"/>
  <c r="W74" i="20"/>
  <c r="AD73" i="20"/>
  <c r="AC73" i="20"/>
  <c r="AB73" i="20"/>
  <c r="AA73" i="20"/>
  <c r="X73" i="20"/>
  <c r="W73" i="20"/>
  <c r="AD72" i="20"/>
  <c r="AC72" i="20"/>
  <c r="AB72" i="20"/>
  <c r="AA72" i="20"/>
  <c r="Z72" i="20"/>
  <c r="Y72" i="20"/>
  <c r="X72" i="20"/>
  <c r="W72" i="20"/>
  <c r="AD71" i="20"/>
  <c r="AC71" i="20"/>
  <c r="AB71" i="20"/>
  <c r="AA71" i="20"/>
  <c r="X71" i="20"/>
  <c r="Z71" i="20" s="1"/>
  <c r="W71" i="20"/>
  <c r="AD70" i="20"/>
  <c r="AC70" i="20"/>
  <c r="AB70" i="20"/>
  <c r="AA70" i="20"/>
  <c r="X70" i="20"/>
  <c r="W70" i="20"/>
  <c r="AD69" i="20"/>
  <c r="AC69" i="20"/>
  <c r="AB69" i="20"/>
  <c r="AA69" i="20"/>
  <c r="Z69" i="20"/>
  <c r="Y69" i="20"/>
  <c r="X69" i="20"/>
  <c r="W69" i="20"/>
  <c r="AD68" i="20"/>
  <c r="AC68" i="20"/>
  <c r="AB68" i="20"/>
  <c r="AA68" i="20"/>
  <c r="Z68" i="20"/>
  <c r="Y68" i="20"/>
  <c r="X68" i="20"/>
  <c r="W68" i="20"/>
  <c r="AD67" i="20"/>
  <c r="AC67" i="20"/>
  <c r="AB67" i="20"/>
  <c r="AA67" i="20"/>
  <c r="X67" i="20"/>
  <c r="W67" i="20"/>
  <c r="AD66" i="20"/>
  <c r="AC66" i="20"/>
  <c r="AB66" i="20"/>
  <c r="AA66" i="20"/>
  <c r="Z66" i="20"/>
  <c r="Y66" i="20"/>
  <c r="X66" i="20"/>
  <c r="W66" i="20"/>
  <c r="AD65" i="20"/>
  <c r="AC65" i="20"/>
  <c r="AB65" i="20"/>
  <c r="AA65" i="20"/>
  <c r="X65" i="20"/>
  <c r="Z65" i="20" s="1"/>
  <c r="W65" i="20"/>
  <c r="AD64" i="20"/>
  <c r="AC64" i="20"/>
  <c r="AB64" i="20"/>
  <c r="AA64" i="20"/>
  <c r="X64" i="20"/>
  <c r="W64" i="20"/>
  <c r="AD63" i="20"/>
  <c r="AC63" i="20"/>
  <c r="AB63" i="20"/>
  <c r="AA63" i="20"/>
  <c r="Z63" i="20"/>
  <c r="Y63" i="20"/>
  <c r="X63" i="20"/>
  <c r="W63" i="20"/>
  <c r="AD62" i="20"/>
  <c r="AC62" i="20"/>
  <c r="AB62" i="20"/>
  <c r="AA62" i="20"/>
  <c r="X62" i="20"/>
  <c r="Z62" i="20" s="1"/>
  <c r="W62" i="20"/>
  <c r="AD61" i="20"/>
  <c r="AC61" i="20"/>
  <c r="AB61" i="20"/>
  <c r="AA61" i="20"/>
  <c r="X61" i="20"/>
  <c r="W61" i="20"/>
  <c r="AD60" i="20"/>
  <c r="AC60" i="20"/>
  <c r="AB60" i="20"/>
  <c r="AA60" i="20"/>
  <c r="Z60" i="20"/>
  <c r="Y60" i="20"/>
  <c r="X60" i="20"/>
  <c r="W60" i="20"/>
  <c r="AD59" i="20"/>
  <c r="AC59" i="20"/>
  <c r="AB59" i="20"/>
  <c r="AA59" i="20"/>
  <c r="X59" i="20"/>
  <c r="Z59" i="20" s="1"/>
  <c r="W59" i="20"/>
  <c r="AD58" i="20"/>
  <c r="AC58" i="20"/>
  <c r="AB58" i="20"/>
  <c r="AA58" i="20"/>
  <c r="X58" i="20"/>
  <c r="W58" i="20"/>
  <c r="AD57" i="20"/>
  <c r="AC57" i="20"/>
  <c r="AB57" i="20"/>
  <c r="AA57" i="20"/>
  <c r="Z57" i="20"/>
  <c r="Y57" i="20"/>
  <c r="X57" i="20"/>
  <c r="W57" i="20"/>
  <c r="AD56" i="20"/>
  <c r="AC56" i="20"/>
  <c r="AB56" i="20"/>
  <c r="AA56" i="20"/>
  <c r="X56" i="20"/>
  <c r="Z56" i="20" s="1"/>
  <c r="W56" i="20"/>
  <c r="AD55" i="20"/>
  <c r="AC55" i="20"/>
  <c r="AB55" i="20"/>
  <c r="AA55" i="20"/>
  <c r="X55" i="20"/>
  <c r="W55" i="20"/>
  <c r="AD54" i="20"/>
  <c r="AC54" i="20"/>
  <c r="AB54" i="20"/>
  <c r="AA54" i="20"/>
  <c r="X54" i="20"/>
  <c r="Z54" i="20" s="1"/>
  <c r="W54" i="20"/>
  <c r="AD53" i="20"/>
  <c r="AC53" i="20"/>
  <c r="AB53" i="20"/>
  <c r="AA53" i="20"/>
  <c r="X53" i="20"/>
  <c r="Z53" i="20" s="1"/>
  <c r="W53" i="20"/>
  <c r="AD52" i="20"/>
  <c r="AC52" i="20"/>
  <c r="AB52" i="20"/>
  <c r="AA52" i="20"/>
  <c r="X52" i="20"/>
  <c r="W52" i="20"/>
  <c r="AD51" i="20"/>
  <c r="AC51" i="20"/>
  <c r="AB51" i="20"/>
  <c r="AA51" i="20"/>
  <c r="Z51" i="20"/>
  <c r="Y51" i="20"/>
  <c r="X51" i="20"/>
  <c r="W51" i="20"/>
  <c r="AD50" i="20"/>
  <c r="AC50" i="20"/>
  <c r="AB50" i="20"/>
  <c r="AA50" i="20"/>
  <c r="Z50" i="20"/>
  <c r="Y50" i="20"/>
  <c r="X50" i="20"/>
  <c r="W50" i="20"/>
  <c r="AD49" i="20"/>
  <c r="AC49" i="20"/>
  <c r="AB49" i="20"/>
  <c r="AA49" i="20"/>
  <c r="X49" i="20"/>
  <c r="W49" i="20"/>
  <c r="AD48" i="20"/>
  <c r="AC48" i="20"/>
  <c r="AB48" i="20"/>
  <c r="AA48" i="20"/>
  <c r="X48" i="20"/>
  <c r="Z48" i="20" s="1"/>
  <c r="W48" i="20"/>
  <c r="AD47" i="20"/>
  <c r="AC47" i="20"/>
  <c r="AB47" i="20"/>
  <c r="AA47" i="20"/>
  <c r="X47" i="20"/>
  <c r="Z47" i="20" s="1"/>
  <c r="W47" i="20"/>
  <c r="AD46" i="20"/>
  <c r="AC46" i="20"/>
  <c r="AB46" i="20"/>
  <c r="AA46" i="20"/>
  <c r="X46" i="20"/>
  <c r="Z46" i="20" s="1"/>
  <c r="W46" i="20"/>
  <c r="AD45" i="20"/>
  <c r="AC45" i="20"/>
  <c r="AB45" i="20"/>
  <c r="AA45" i="20"/>
  <c r="Z45" i="20"/>
  <c r="Y45" i="20"/>
  <c r="X45" i="20"/>
  <c r="W45" i="20"/>
  <c r="AD44" i="20"/>
  <c r="AC44" i="20"/>
  <c r="AB44" i="20"/>
  <c r="AA44" i="20"/>
  <c r="Z44" i="20"/>
  <c r="X44" i="20"/>
  <c r="Y44" i="20" s="1"/>
  <c r="W44" i="20"/>
  <c r="AD43" i="20"/>
  <c r="AC43" i="20"/>
  <c r="AB43" i="20"/>
  <c r="AA43" i="20"/>
  <c r="X43" i="20"/>
  <c r="Z43" i="20" s="1"/>
  <c r="W43" i="20"/>
  <c r="AD42" i="20"/>
  <c r="AC42" i="20"/>
  <c r="AB42" i="20"/>
  <c r="AA42" i="20"/>
  <c r="X42" i="20"/>
  <c r="Z42" i="20" s="1"/>
  <c r="W42" i="20"/>
  <c r="AD41" i="20"/>
  <c r="AC41" i="20"/>
  <c r="AB41" i="20"/>
  <c r="AA41" i="20"/>
  <c r="X41" i="20"/>
  <c r="Z41" i="20" s="1"/>
  <c r="W41" i="20"/>
  <c r="AD40" i="20"/>
  <c r="AC40" i="20"/>
  <c r="AB40" i="20"/>
  <c r="AA40" i="20"/>
  <c r="X40" i="20"/>
  <c r="Z40" i="20" s="1"/>
  <c r="W40" i="20"/>
  <c r="AD39" i="20"/>
  <c r="AC39" i="20"/>
  <c r="AB39" i="20"/>
  <c r="AA39" i="20"/>
  <c r="Z39" i="20"/>
  <c r="Y39" i="20"/>
  <c r="X39" i="20"/>
  <c r="W39" i="20"/>
  <c r="AD38" i="20"/>
  <c r="AC38" i="20"/>
  <c r="AB38" i="20"/>
  <c r="AA38" i="20"/>
  <c r="X38" i="20"/>
  <c r="Y38" i="20" s="1"/>
  <c r="W38" i="20"/>
  <c r="AD37" i="20"/>
  <c r="AC37" i="20"/>
  <c r="AB37" i="20"/>
  <c r="AA37" i="20"/>
  <c r="X37" i="20"/>
  <c r="Z37" i="20" s="1"/>
  <c r="W37" i="20"/>
  <c r="AD36" i="20"/>
  <c r="AC36" i="20"/>
  <c r="AB36" i="20"/>
  <c r="AA36" i="20"/>
  <c r="Z36" i="20"/>
  <c r="Y36" i="20"/>
  <c r="X36" i="20"/>
  <c r="W36" i="20"/>
  <c r="AD35" i="20"/>
  <c r="AC35" i="20"/>
  <c r="AB35" i="20"/>
  <c r="AA35" i="20"/>
  <c r="X35" i="20"/>
  <c r="Z35" i="20" s="1"/>
  <c r="W35" i="20"/>
  <c r="AD34" i="20"/>
  <c r="AC34" i="20"/>
  <c r="AB34" i="20"/>
  <c r="AA34" i="20"/>
  <c r="X34" i="20"/>
  <c r="Z34" i="20" s="1"/>
  <c r="W34" i="20"/>
  <c r="AD33" i="20"/>
  <c r="AC33" i="20"/>
  <c r="AB33" i="20"/>
  <c r="AA33" i="20"/>
  <c r="Z33" i="20"/>
  <c r="Y33" i="20"/>
  <c r="X33" i="20"/>
  <c r="W33" i="20"/>
  <c r="AD32" i="20"/>
  <c r="AC32" i="20"/>
  <c r="AB32" i="20"/>
  <c r="AA32" i="20"/>
  <c r="X32" i="20"/>
  <c r="Y32" i="20" s="1"/>
  <c r="W32" i="20"/>
  <c r="AD31" i="20"/>
  <c r="AC31" i="20"/>
  <c r="AB31" i="20"/>
  <c r="AA31" i="20"/>
  <c r="X31" i="20"/>
  <c r="Z31" i="20" s="1"/>
  <c r="W31" i="20"/>
  <c r="AD30" i="20"/>
  <c r="AC30" i="20"/>
  <c r="AB30" i="20"/>
  <c r="AA30" i="20"/>
  <c r="Z30" i="20"/>
  <c r="Y30" i="20"/>
  <c r="X30" i="20"/>
  <c r="W30" i="20"/>
  <c r="AD29" i="20"/>
  <c r="AC29" i="20"/>
  <c r="AB29" i="20"/>
  <c r="AA29" i="20"/>
  <c r="X29" i="20"/>
  <c r="Y29" i="20" s="1"/>
  <c r="W29" i="20"/>
  <c r="AD28" i="20"/>
  <c r="AC28" i="20"/>
  <c r="AB28" i="20"/>
  <c r="AA28" i="20"/>
  <c r="Y28" i="20"/>
  <c r="X28" i="20"/>
  <c r="Z28" i="20" s="1"/>
  <c r="W28" i="20"/>
  <c r="AD27" i="20"/>
  <c r="AC27" i="20"/>
  <c r="AB27" i="20"/>
  <c r="AA27" i="20"/>
  <c r="Z27" i="20"/>
  <c r="Y27" i="20"/>
  <c r="X27" i="20"/>
  <c r="W27" i="20"/>
  <c r="AD26" i="20"/>
  <c r="AC26" i="20"/>
  <c r="AB26" i="20"/>
  <c r="AA26" i="20"/>
  <c r="X26" i="20"/>
  <c r="Z26" i="20" s="1"/>
  <c r="W26" i="20"/>
  <c r="AD25" i="20"/>
  <c r="AC25" i="20"/>
  <c r="AB25" i="20"/>
  <c r="AA25" i="20"/>
  <c r="X25" i="20"/>
  <c r="Z25" i="20" s="1"/>
  <c r="W25" i="20"/>
  <c r="AD24" i="20"/>
  <c r="AC24" i="20"/>
  <c r="AB24" i="20"/>
  <c r="AA24" i="20"/>
  <c r="X24" i="20"/>
  <c r="Z24" i="20" s="1"/>
  <c r="W24" i="20"/>
  <c r="AD23" i="20"/>
  <c r="AC23" i="20"/>
  <c r="AB23" i="20"/>
  <c r="AA23" i="20"/>
  <c r="X23" i="20"/>
  <c r="Z23" i="20" s="1"/>
  <c r="W23" i="20"/>
  <c r="AD22" i="20"/>
  <c r="AC22" i="20"/>
  <c r="AB22" i="20"/>
  <c r="AA22" i="20"/>
  <c r="X22" i="20"/>
  <c r="Z22" i="20" s="1"/>
  <c r="W22" i="20"/>
  <c r="AD21" i="20"/>
  <c r="AC21" i="20"/>
  <c r="AB21" i="20"/>
  <c r="AA21" i="20"/>
  <c r="X21" i="20"/>
  <c r="Z21" i="20" s="1"/>
  <c r="W21" i="20"/>
  <c r="AD20" i="20"/>
  <c r="AC20" i="20"/>
  <c r="AB20" i="20"/>
  <c r="AA20" i="20"/>
  <c r="X20" i="20"/>
  <c r="Z20" i="20" s="1"/>
  <c r="W20" i="20"/>
  <c r="AD19" i="20"/>
  <c r="AC19" i="20"/>
  <c r="AB19" i="20"/>
  <c r="AA19" i="20"/>
  <c r="Y19" i="20"/>
  <c r="X19" i="20"/>
  <c r="Z19" i="20" s="1"/>
  <c r="W19" i="20"/>
  <c r="AD18" i="20"/>
  <c r="AC18" i="20"/>
  <c r="AB18" i="20"/>
  <c r="AA18" i="20"/>
  <c r="X18" i="20"/>
  <c r="Z18" i="20" s="1"/>
  <c r="W18" i="20"/>
  <c r="AD17" i="20"/>
  <c r="AC17" i="20"/>
  <c r="AB17" i="20"/>
  <c r="AA17" i="20"/>
  <c r="Z17" i="20"/>
  <c r="Y17" i="20"/>
  <c r="X17" i="20"/>
  <c r="W17" i="20"/>
  <c r="AD16" i="20"/>
  <c r="AC16" i="20"/>
  <c r="AB16" i="20"/>
  <c r="AA16" i="20"/>
  <c r="X16" i="20"/>
  <c r="Z16" i="20" s="1"/>
  <c r="W16" i="20"/>
  <c r="AD15" i="20"/>
  <c r="AC15" i="20"/>
  <c r="AB15" i="20"/>
  <c r="AA15" i="20"/>
  <c r="X15" i="20"/>
  <c r="Z15" i="20" s="1"/>
  <c r="W15" i="20"/>
  <c r="AD14" i="20"/>
  <c r="AC14" i="20"/>
  <c r="AB14" i="20"/>
  <c r="AA14" i="20"/>
  <c r="Z14" i="20"/>
  <c r="Y14" i="20"/>
  <c r="X14" i="20"/>
  <c r="W14" i="20"/>
  <c r="AD13" i="20"/>
  <c r="AC13" i="20"/>
  <c r="AB13" i="20"/>
  <c r="AA13" i="20"/>
  <c r="X13" i="20"/>
  <c r="Z13" i="20" s="1"/>
  <c r="W13" i="20"/>
  <c r="AD12" i="20"/>
  <c r="AC12" i="20"/>
  <c r="AB12" i="20"/>
  <c r="AA12" i="20"/>
  <c r="X12" i="20"/>
  <c r="Z12" i="20" s="1"/>
  <c r="W12" i="20"/>
  <c r="AD11" i="20"/>
  <c r="AC11" i="20"/>
  <c r="AB11" i="20"/>
  <c r="AA11" i="20"/>
  <c r="X11" i="20"/>
  <c r="Z11" i="20" s="1"/>
  <c r="W11" i="20"/>
  <c r="AD10" i="20"/>
  <c r="AC10" i="20"/>
  <c r="AB10" i="20"/>
  <c r="AA10" i="20"/>
  <c r="X10" i="20"/>
  <c r="Z10" i="20" s="1"/>
  <c r="W10" i="20"/>
  <c r="AD9" i="20"/>
  <c r="AC9" i="20"/>
  <c r="AB9" i="20"/>
  <c r="AA9" i="20"/>
  <c r="Z9" i="20"/>
  <c r="X9" i="20"/>
  <c r="Y9" i="20" s="1"/>
  <c r="W9" i="20"/>
  <c r="AD8" i="20"/>
  <c r="AC8" i="20"/>
  <c r="AB8" i="20"/>
  <c r="AA8" i="20"/>
  <c r="Z8" i="20"/>
  <c r="X8" i="20"/>
  <c r="Y8" i="20" s="1"/>
  <c r="W8" i="20"/>
  <c r="AD7" i="20"/>
  <c r="AC7" i="20"/>
  <c r="AB7" i="20"/>
  <c r="AA7" i="20"/>
  <c r="X7" i="20"/>
  <c r="Z7" i="20" s="1"/>
  <c r="W7" i="20"/>
  <c r="AD6" i="20"/>
  <c r="AC6" i="20"/>
  <c r="AB6" i="20"/>
  <c r="AA6" i="20"/>
  <c r="Z6" i="20"/>
  <c r="X6" i="20"/>
  <c r="Y6" i="20" s="1"/>
  <c r="W6" i="20"/>
  <c r="AD5" i="20"/>
  <c r="AC5" i="20"/>
  <c r="AB5" i="20"/>
  <c r="AA5" i="20"/>
  <c r="X5" i="20"/>
  <c r="Z5" i="20" s="1"/>
  <c r="W5" i="20"/>
  <c r="AD4" i="20"/>
  <c r="AC4" i="20"/>
  <c r="AB4" i="20"/>
  <c r="AA4" i="20"/>
  <c r="X4" i="20"/>
  <c r="Z4" i="20" s="1"/>
  <c r="W4" i="20"/>
  <c r="AD3" i="20"/>
  <c r="AC3" i="20"/>
  <c r="AB3" i="20"/>
  <c r="AA3" i="20"/>
  <c r="Y3" i="20"/>
  <c r="X3" i="20"/>
  <c r="Z3" i="20" s="1"/>
  <c r="W3" i="20"/>
  <c r="AD2" i="20"/>
  <c r="AC2" i="20"/>
  <c r="AB2" i="20"/>
  <c r="AA2" i="20"/>
  <c r="Z2" i="20"/>
  <c r="Y2" i="20"/>
  <c r="X2" i="20"/>
  <c r="W2" i="20"/>
  <c r="AB19" i="13"/>
  <c r="AA19" i="13"/>
  <c r="Z19" i="13"/>
  <c r="Y19" i="13"/>
  <c r="X19" i="13"/>
  <c r="V19" i="13"/>
  <c r="W19" i="13" s="1"/>
  <c r="U19" i="13"/>
  <c r="AB18" i="13"/>
  <c r="AA18" i="13"/>
  <c r="Z18" i="13"/>
  <c r="Y18" i="13"/>
  <c r="X18" i="13"/>
  <c r="V18" i="13"/>
  <c r="W18" i="13" s="1"/>
  <c r="U18" i="13"/>
  <c r="AB17" i="13"/>
  <c r="AA17" i="13"/>
  <c r="Z17" i="13"/>
  <c r="Y17" i="13"/>
  <c r="W17" i="13"/>
  <c r="V17" i="13"/>
  <c r="X17" i="13" s="1"/>
  <c r="U17" i="13"/>
  <c r="AB16" i="13"/>
  <c r="AA16" i="13"/>
  <c r="Z16" i="13"/>
  <c r="Y16" i="13"/>
  <c r="X16" i="13"/>
  <c r="V16" i="13"/>
  <c r="W16" i="13" s="1"/>
  <c r="U16" i="13"/>
  <c r="AB15" i="13"/>
  <c r="AA15" i="13"/>
  <c r="Z15" i="13"/>
  <c r="Y15" i="13"/>
  <c r="X15" i="13"/>
  <c r="V15" i="13"/>
  <c r="W15" i="13" s="1"/>
  <c r="U15" i="13"/>
  <c r="AB12" i="13"/>
  <c r="AA12" i="13"/>
  <c r="Z12" i="13"/>
  <c r="Y12" i="13"/>
  <c r="X12" i="13"/>
  <c r="V12" i="13"/>
  <c r="W12" i="13" s="1"/>
  <c r="U12" i="13"/>
  <c r="AB11" i="13"/>
  <c r="AA11" i="13"/>
  <c r="Z11" i="13"/>
  <c r="Y11" i="13"/>
  <c r="V11" i="13"/>
  <c r="X11" i="13" s="1"/>
  <c r="U11" i="13"/>
  <c r="AB10" i="13"/>
  <c r="AA10" i="13"/>
  <c r="Z10" i="13"/>
  <c r="Y10" i="13"/>
  <c r="X10" i="13"/>
  <c r="V10" i="13"/>
  <c r="W10" i="13" s="1"/>
  <c r="U10" i="13"/>
  <c r="AB9" i="13"/>
  <c r="AA9" i="13"/>
  <c r="Z9" i="13"/>
  <c r="Y9" i="13"/>
  <c r="X9" i="13"/>
  <c r="V9" i="13"/>
  <c r="W9" i="13" s="1"/>
  <c r="U9" i="13"/>
  <c r="AB8" i="13"/>
  <c r="AA8" i="13"/>
  <c r="Z8" i="13"/>
  <c r="Y8" i="13"/>
  <c r="V8" i="13"/>
  <c r="X8" i="13" s="1"/>
  <c r="U8" i="13"/>
  <c r="AB7" i="13"/>
  <c r="AA7" i="13"/>
  <c r="Z7" i="13"/>
  <c r="Y7" i="13"/>
  <c r="X7" i="13"/>
  <c r="V7" i="13"/>
  <c r="W7" i="13" s="1"/>
  <c r="U7" i="13"/>
  <c r="AB6" i="13"/>
  <c r="AA6" i="13"/>
  <c r="Z6" i="13"/>
  <c r="Y6" i="13"/>
  <c r="X6" i="13"/>
  <c r="V6" i="13"/>
  <c r="W6" i="13" s="1"/>
  <c r="U6" i="13"/>
  <c r="AB5" i="13"/>
  <c r="AA5" i="13"/>
  <c r="Z5" i="13"/>
  <c r="Y5" i="13"/>
  <c r="V5" i="13"/>
  <c r="X5" i="13" s="1"/>
  <c r="U5" i="13"/>
  <c r="AB4" i="13"/>
  <c r="AA4" i="13"/>
  <c r="Z4" i="13"/>
  <c r="Y4" i="13"/>
  <c r="X4" i="13"/>
  <c r="V4" i="13"/>
  <c r="W4" i="13" s="1"/>
  <c r="U4" i="13"/>
  <c r="AB3" i="13"/>
  <c r="AA3" i="13"/>
  <c r="Z3" i="13"/>
  <c r="Y3" i="13"/>
  <c r="X3" i="13"/>
  <c r="V3" i="13"/>
  <c r="U3" i="13"/>
  <c r="CB11" i="25" l="1"/>
  <c r="CC15" i="25"/>
  <c r="CB5" i="25"/>
  <c r="CB8" i="25"/>
  <c r="CB17" i="25"/>
  <c r="CB3" i="25"/>
  <c r="CB6" i="25"/>
  <c r="CB9" i="25"/>
  <c r="CB12" i="25"/>
  <c r="CB18" i="25"/>
  <c r="CB4" i="25"/>
  <c r="CB7" i="25"/>
  <c r="CB10" i="25"/>
  <c r="CB16" i="25"/>
  <c r="CB19" i="25"/>
  <c r="Y31" i="20"/>
  <c r="Y80" i="20"/>
  <c r="Y147" i="20"/>
  <c r="Y41" i="20"/>
  <c r="Y141" i="20"/>
  <c r="Y5" i="20"/>
  <c r="Y48" i="20"/>
  <c r="Y62" i="20"/>
  <c r="Z143" i="20"/>
  <c r="Y99" i="20"/>
  <c r="Y54" i="20"/>
  <c r="Y75" i="20"/>
  <c r="Y87" i="20"/>
  <c r="Y108" i="20"/>
  <c r="Y42" i="20"/>
  <c r="Y98" i="20"/>
  <c r="Y117" i="20"/>
  <c r="Y146" i="20"/>
  <c r="Y16" i="20"/>
  <c r="Z85" i="20"/>
  <c r="Y85" i="20"/>
  <c r="Z103" i="20"/>
  <c r="Y103" i="20"/>
  <c r="Z121" i="20"/>
  <c r="Y121" i="20"/>
  <c r="Z133" i="20"/>
  <c r="Y133" i="20"/>
  <c r="Z145" i="20"/>
  <c r="Y145" i="20"/>
  <c r="Y13" i="20"/>
  <c r="Y24" i="20"/>
  <c r="Y35" i="20"/>
  <c r="Z38" i="20"/>
  <c r="Y59" i="20"/>
  <c r="Y95" i="20"/>
  <c r="Y113" i="20"/>
  <c r="Y128" i="20"/>
  <c r="Y140" i="20"/>
  <c r="Y21" i="20"/>
  <c r="Y46" i="20"/>
  <c r="Z82" i="20"/>
  <c r="Y82" i="20"/>
  <c r="Z100" i="20"/>
  <c r="Y100" i="20"/>
  <c r="Z118" i="20"/>
  <c r="Y118" i="20"/>
  <c r="Y7" i="20"/>
  <c r="Y18" i="20"/>
  <c r="Y43" i="20"/>
  <c r="Y56" i="20"/>
  <c r="Y74" i="20"/>
  <c r="Y110" i="20"/>
  <c r="Z130" i="20"/>
  <c r="Y130" i="20"/>
  <c r="Z142" i="20"/>
  <c r="Y142" i="20"/>
  <c r="Y4" i="20"/>
  <c r="Y15" i="20"/>
  <c r="Y26" i="20"/>
  <c r="Z29" i="20"/>
  <c r="Y40" i="20"/>
  <c r="Z61" i="20"/>
  <c r="Y61" i="20"/>
  <c r="Z79" i="20"/>
  <c r="Y79" i="20"/>
  <c r="Z92" i="20"/>
  <c r="Z97" i="20"/>
  <c r="Y97" i="20"/>
  <c r="Z115" i="20"/>
  <c r="Y115" i="20"/>
  <c r="Y125" i="20"/>
  <c r="Y137" i="20"/>
  <c r="Y149" i="20"/>
  <c r="Y12" i="20"/>
  <c r="Y23" i="20"/>
  <c r="Y37" i="20"/>
  <c r="Y53" i="20"/>
  <c r="Y71" i="20"/>
  <c r="Y89" i="20"/>
  <c r="Y107" i="20"/>
  <c r="Y20" i="20"/>
  <c r="Y34" i="20"/>
  <c r="Z58" i="20"/>
  <c r="Y58" i="20"/>
  <c r="Z76" i="20"/>
  <c r="Y76" i="20"/>
  <c r="Z94" i="20"/>
  <c r="Y94" i="20"/>
  <c r="Z112" i="20"/>
  <c r="Y112" i="20"/>
  <c r="Z127" i="20"/>
  <c r="Y127" i="20"/>
  <c r="Z139" i="20"/>
  <c r="Y139" i="20"/>
  <c r="Z151" i="20"/>
  <c r="Y151" i="20"/>
  <c r="Z49" i="20"/>
  <c r="Y49" i="20"/>
  <c r="Y77" i="20"/>
  <c r="Y10" i="20"/>
  <c r="Z32" i="20"/>
  <c r="Z67" i="20"/>
  <c r="Y67" i="20"/>
  <c r="Z64" i="20"/>
  <c r="Y64" i="20"/>
  <c r="Z55" i="20"/>
  <c r="Y55" i="20"/>
  <c r="Z73" i="20"/>
  <c r="Y73" i="20"/>
  <c r="Z91" i="20"/>
  <c r="Y91" i="20"/>
  <c r="Z109" i="20"/>
  <c r="Y109" i="20"/>
  <c r="Y11" i="20"/>
  <c r="Y25" i="20"/>
  <c r="Y47" i="20"/>
  <c r="Y65" i="20"/>
  <c r="Y83" i="20"/>
  <c r="Y101" i="20"/>
  <c r="Y119" i="20"/>
  <c r="Z124" i="20"/>
  <c r="Y124" i="20"/>
  <c r="Z136" i="20"/>
  <c r="Y136" i="20"/>
  <c r="Z148" i="20"/>
  <c r="Y148" i="20"/>
  <c r="Y22" i="20"/>
  <c r="Z52" i="20"/>
  <c r="Y52" i="20"/>
  <c r="Z70" i="20"/>
  <c r="Y70" i="20"/>
  <c r="Z88" i="20"/>
  <c r="Y88" i="20"/>
  <c r="Z106" i="20"/>
  <c r="Y106" i="20"/>
  <c r="W5" i="13"/>
  <c r="W8" i="13"/>
  <c r="W11" i="13"/>
  <c r="T40" i="13" l="1"/>
  <c r="T39" i="13"/>
  <c r="T38" i="13"/>
  <c r="T37" i="13"/>
  <c r="T36" i="13"/>
  <c r="T33" i="13"/>
  <c r="T32" i="13"/>
  <c r="T31" i="13"/>
  <c r="T30" i="13"/>
  <c r="T29" i="13"/>
  <c r="T28" i="13"/>
  <c r="T27" i="13"/>
  <c r="T26" i="13"/>
  <c r="T25" i="13"/>
  <c r="T24" i="13"/>
  <c r="T23" i="13"/>
  <c r="AB2" i="13"/>
  <c r="AA2" i="13"/>
  <c r="Z2" i="13"/>
  <c r="Y2" i="13"/>
  <c r="X2" i="13"/>
  <c r="W2" i="13"/>
  <c r="V2" i="13"/>
  <c r="U2" i="13"/>
  <c r="CC155" i="53"/>
  <c r="CE155" i="53" s="1"/>
  <c r="CB155" i="53"/>
  <c r="CC154" i="53"/>
  <c r="CB154" i="53"/>
  <c r="CC153" i="53"/>
  <c r="CE153" i="53" s="1"/>
  <c r="CB153" i="53"/>
  <c r="CC152" i="53"/>
  <c r="CE152" i="53" s="1"/>
  <c r="CB152" i="53"/>
  <c r="CC151" i="53"/>
  <c r="CB151" i="53"/>
  <c r="CC150" i="53"/>
  <c r="CE150" i="53" s="1"/>
  <c r="CB150" i="53"/>
  <c r="CC149" i="53"/>
  <c r="CE149" i="53" s="1"/>
  <c r="CB149" i="53"/>
  <c r="CC148" i="53"/>
  <c r="CB148" i="53"/>
  <c r="CC147" i="53"/>
  <c r="CE147" i="53" s="1"/>
  <c r="CB147" i="53"/>
  <c r="CC146" i="53"/>
  <c r="CE146" i="53" s="1"/>
  <c r="CB146" i="53"/>
  <c r="CC145" i="53"/>
  <c r="CB145" i="53"/>
  <c r="CC144" i="53"/>
  <c r="CD144" i="53" s="1"/>
  <c r="CB144" i="53"/>
  <c r="CC143" i="53"/>
  <c r="CE143" i="53" s="1"/>
  <c r="CB143" i="53"/>
  <c r="CC142" i="53"/>
  <c r="CB142" i="53"/>
  <c r="CC141" i="53"/>
  <c r="CE141" i="53" s="1"/>
  <c r="CB141" i="53"/>
  <c r="CC140" i="53"/>
  <c r="CE140" i="53" s="1"/>
  <c r="CB140" i="53"/>
  <c r="CC139" i="53"/>
  <c r="CB139" i="53"/>
  <c r="CC138" i="53"/>
  <c r="CE138" i="53" s="1"/>
  <c r="CB138" i="53"/>
  <c r="CC137" i="53"/>
  <c r="CE137" i="53" s="1"/>
  <c r="CB137" i="53"/>
  <c r="CC136" i="53"/>
  <c r="CB136" i="53"/>
  <c r="CC135" i="53"/>
  <c r="CE135" i="53" s="1"/>
  <c r="CB135" i="53"/>
  <c r="CC134" i="53"/>
  <c r="CE134" i="53" s="1"/>
  <c r="CB134" i="53"/>
  <c r="CC133" i="53"/>
  <c r="CB133" i="53"/>
  <c r="CC132" i="53"/>
  <c r="CE132" i="53" s="1"/>
  <c r="CB132" i="53"/>
  <c r="CC131" i="53"/>
  <c r="CE131" i="53" s="1"/>
  <c r="CB131" i="53"/>
  <c r="CC130" i="53"/>
  <c r="CB130" i="53"/>
  <c r="CC129" i="53"/>
  <c r="CE129" i="53" s="1"/>
  <c r="CB129" i="53"/>
  <c r="CC128" i="53"/>
  <c r="CE128" i="53" s="1"/>
  <c r="CB128" i="53"/>
  <c r="CC127" i="53"/>
  <c r="CB127" i="53"/>
  <c r="CC126" i="53"/>
  <c r="CE126" i="53" s="1"/>
  <c r="CB126" i="53"/>
  <c r="CC125" i="53"/>
  <c r="CB125" i="53"/>
  <c r="CC124" i="53"/>
  <c r="CB124" i="53"/>
  <c r="CC123" i="53"/>
  <c r="CE123" i="53" s="1"/>
  <c r="CB123" i="53"/>
  <c r="CC122" i="53"/>
  <c r="CB122" i="53"/>
  <c r="CC121" i="53"/>
  <c r="CB121" i="53"/>
  <c r="CC120" i="53"/>
  <c r="CE120" i="53" s="1"/>
  <c r="CB120" i="53"/>
  <c r="CC119" i="53"/>
  <c r="CB119" i="53"/>
  <c r="CC118" i="53"/>
  <c r="CB118" i="53"/>
  <c r="CC117" i="53"/>
  <c r="CE117" i="53" s="1"/>
  <c r="CB117" i="53"/>
  <c r="CC116" i="53"/>
  <c r="CB116" i="53"/>
  <c r="CC115" i="53"/>
  <c r="CB115" i="53"/>
  <c r="CC114" i="53"/>
  <c r="CE114" i="53" s="1"/>
  <c r="CB114" i="53"/>
  <c r="CC113" i="53"/>
  <c r="CB113" i="53"/>
  <c r="CC112" i="53"/>
  <c r="CB112" i="53"/>
  <c r="CC111" i="53"/>
  <c r="CE111" i="53" s="1"/>
  <c r="CB111" i="53"/>
  <c r="CC110" i="53"/>
  <c r="CB110" i="53"/>
  <c r="CC109" i="53"/>
  <c r="CB109" i="53"/>
  <c r="CC108" i="53"/>
  <c r="CE108" i="53" s="1"/>
  <c r="CB108" i="53"/>
  <c r="CC107" i="53"/>
  <c r="CB107" i="53"/>
  <c r="CC106" i="53"/>
  <c r="CB106" i="53"/>
  <c r="CC105" i="53"/>
  <c r="CE105" i="53" s="1"/>
  <c r="CB105" i="53"/>
  <c r="CC104" i="53"/>
  <c r="CB104" i="53"/>
  <c r="CC103" i="53"/>
  <c r="CB103" i="53"/>
  <c r="CC102" i="53"/>
  <c r="CE102" i="53" s="1"/>
  <c r="CB102" i="53"/>
  <c r="CC101" i="53"/>
  <c r="CB101" i="53"/>
  <c r="CC100" i="53"/>
  <c r="CB100" i="53"/>
  <c r="CC99" i="53"/>
  <c r="CE99" i="53" s="1"/>
  <c r="CB99" i="53"/>
  <c r="CC98" i="53"/>
  <c r="CB98" i="53"/>
  <c r="CC97" i="53"/>
  <c r="CB97" i="53"/>
  <c r="CC96" i="53"/>
  <c r="CE96" i="53" s="1"/>
  <c r="CB96" i="53"/>
  <c r="CC95" i="53"/>
  <c r="CB95" i="53"/>
  <c r="CC94" i="53"/>
  <c r="CB94" i="53"/>
  <c r="CC93" i="53"/>
  <c r="CE93" i="53" s="1"/>
  <c r="CB93" i="53"/>
  <c r="CC92" i="53"/>
  <c r="CB92" i="53"/>
  <c r="CC91" i="53"/>
  <c r="CB91" i="53"/>
  <c r="CC90" i="53"/>
  <c r="CD90" i="53" s="1"/>
  <c r="CB90" i="53"/>
  <c r="CC89" i="53"/>
  <c r="CB89" i="53"/>
  <c r="CC88" i="53"/>
  <c r="CB88" i="53"/>
  <c r="CC87" i="53"/>
  <c r="CE87" i="53" s="1"/>
  <c r="CB87" i="53"/>
  <c r="CC86" i="53"/>
  <c r="CB86" i="53"/>
  <c r="CC85" i="53"/>
  <c r="CB85" i="53"/>
  <c r="CC84" i="53"/>
  <c r="CE84" i="53" s="1"/>
  <c r="CB84" i="53"/>
  <c r="CC83" i="53"/>
  <c r="CB83" i="53"/>
  <c r="CC82" i="53"/>
  <c r="CB82" i="53"/>
  <c r="CC81" i="53"/>
  <c r="CD81" i="53" s="1"/>
  <c r="CB81" i="53"/>
  <c r="CC80" i="53"/>
  <c r="CB80" i="53"/>
  <c r="CC79" i="53"/>
  <c r="CB79" i="53"/>
  <c r="CC78" i="53"/>
  <c r="CE78" i="53" s="1"/>
  <c r="CB78" i="53"/>
  <c r="CC77" i="53"/>
  <c r="CB77" i="53"/>
  <c r="CC76" i="53"/>
  <c r="CB76" i="53"/>
  <c r="CC75" i="53"/>
  <c r="CE75" i="53" s="1"/>
  <c r="CB75" i="53"/>
  <c r="CC74" i="53"/>
  <c r="CB74" i="53"/>
  <c r="CC73" i="53"/>
  <c r="CB73" i="53"/>
  <c r="CC72" i="53"/>
  <c r="CE72" i="53" s="1"/>
  <c r="CB72" i="53"/>
  <c r="CC71" i="53"/>
  <c r="CB71" i="53"/>
  <c r="CC70" i="53"/>
  <c r="CB70" i="53"/>
  <c r="CC69" i="53"/>
  <c r="CE69" i="53" s="1"/>
  <c r="CB69" i="53"/>
  <c r="CC68" i="53"/>
  <c r="CB68" i="53"/>
  <c r="CC67" i="53"/>
  <c r="CB67" i="53"/>
  <c r="CC66" i="53"/>
  <c r="CE66" i="53" s="1"/>
  <c r="CB66" i="53"/>
  <c r="CC65" i="53"/>
  <c r="CB65" i="53"/>
  <c r="CC64" i="53"/>
  <c r="CB64" i="53"/>
  <c r="CC63" i="53"/>
  <c r="CE63" i="53" s="1"/>
  <c r="CB63" i="53"/>
  <c r="CC62" i="53"/>
  <c r="CB62" i="53"/>
  <c r="CC61" i="53"/>
  <c r="CB61" i="53"/>
  <c r="CC60" i="53"/>
  <c r="CE60" i="53" s="1"/>
  <c r="CB60" i="53"/>
  <c r="CC59" i="53"/>
  <c r="CB59" i="53"/>
  <c r="CC58" i="53"/>
  <c r="CB58" i="53"/>
  <c r="CC57" i="53"/>
  <c r="CE57" i="53" s="1"/>
  <c r="CB57" i="53"/>
  <c r="CC56" i="53"/>
  <c r="CB56" i="53"/>
  <c r="CC55" i="53"/>
  <c r="CB55" i="53"/>
  <c r="CC54" i="53"/>
  <c r="CD54" i="53" s="1"/>
  <c r="CB54" i="53"/>
  <c r="CC53" i="53"/>
  <c r="CB53" i="53"/>
  <c r="CC52" i="53"/>
  <c r="CE52" i="53" s="1"/>
  <c r="CB52" i="53"/>
  <c r="CE51" i="53"/>
  <c r="CD51" i="53"/>
  <c r="CC51" i="53"/>
  <c r="CB51" i="53"/>
  <c r="CC50" i="53"/>
  <c r="CB50" i="53"/>
  <c r="CC49" i="53"/>
  <c r="CE49" i="53" s="1"/>
  <c r="CB49" i="53"/>
  <c r="CE48" i="53"/>
  <c r="CD48" i="53"/>
  <c r="CC48" i="53"/>
  <c r="CB48" i="53"/>
  <c r="CC47" i="53"/>
  <c r="CB47" i="53"/>
  <c r="CC46" i="53"/>
  <c r="CE46" i="53" s="1"/>
  <c r="CB46" i="53"/>
  <c r="CC45" i="53"/>
  <c r="CE45" i="53" s="1"/>
  <c r="CB45" i="53"/>
  <c r="CC44" i="53"/>
  <c r="CB44" i="53"/>
  <c r="CC43" i="53"/>
  <c r="CE43" i="53" s="1"/>
  <c r="CB43" i="53"/>
  <c r="CC42" i="53"/>
  <c r="CE42" i="53" s="1"/>
  <c r="CB42" i="53"/>
  <c r="CC41" i="53"/>
  <c r="CB41" i="53"/>
  <c r="CC40" i="53"/>
  <c r="CE40" i="53" s="1"/>
  <c r="CB40" i="53"/>
  <c r="CE39" i="53"/>
  <c r="CD39" i="53"/>
  <c r="CC39" i="53"/>
  <c r="CB39" i="53"/>
  <c r="CC38" i="53"/>
  <c r="CB38" i="53"/>
  <c r="CC37" i="53"/>
  <c r="CE37" i="53" s="1"/>
  <c r="CB37" i="53"/>
  <c r="CE36" i="53"/>
  <c r="CD36" i="53"/>
  <c r="CC36" i="53"/>
  <c r="CB36" i="53"/>
  <c r="CC35" i="53"/>
  <c r="CB35" i="53"/>
  <c r="CC34" i="53"/>
  <c r="CE34" i="53" s="1"/>
  <c r="CB34" i="53"/>
  <c r="CC33" i="53"/>
  <c r="CE33" i="53" s="1"/>
  <c r="CB33" i="53"/>
  <c r="CC32" i="53"/>
  <c r="CB32" i="53"/>
  <c r="CC31" i="53"/>
  <c r="CE31" i="53" s="1"/>
  <c r="CB31" i="53"/>
  <c r="CC30" i="53"/>
  <c r="CD30" i="53" s="1"/>
  <c r="CB30" i="53"/>
  <c r="CC29" i="53"/>
  <c r="CE29" i="53" s="1"/>
  <c r="CB29" i="53"/>
  <c r="CD28" i="53"/>
  <c r="CC28" i="53"/>
  <c r="CE28" i="53" s="1"/>
  <c r="CB28" i="53"/>
  <c r="CC27" i="53"/>
  <c r="CE27" i="53" s="1"/>
  <c r="CB27" i="53"/>
  <c r="CE26" i="53"/>
  <c r="CC26" i="53"/>
  <c r="CD26" i="53" s="1"/>
  <c r="CB26" i="53"/>
  <c r="CC25" i="53"/>
  <c r="CE25" i="53" s="1"/>
  <c r="CB25" i="53"/>
  <c r="CE24" i="53"/>
  <c r="CD24" i="53"/>
  <c r="CC24" i="53"/>
  <c r="CB24" i="53"/>
  <c r="CE23" i="53"/>
  <c r="CD23" i="53"/>
  <c r="CC23" i="53"/>
  <c r="CB23" i="53"/>
  <c r="CC22" i="53"/>
  <c r="CE22" i="53" s="1"/>
  <c r="CB22" i="53"/>
  <c r="CC21" i="53"/>
  <c r="CE21" i="53" s="1"/>
  <c r="CB21" i="53"/>
  <c r="CC20" i="53"/>
  <c r="CE20" i="53" s="1"/>
  <c r="CB20" i="53"/>
  <c r="CC19" i="53"/>
  <c r="CE19" i="53" s="1"/>
  <c r="CB19" i="53"/>
  <c r="CE18" i="53"/>
  <c r="CC18" i="53"/>
  <c r="CD18" i="53" s="1"/>
  <c r="CB18" i="53"/>
  <c r="CC17" i="53"/>
  <c r="CE17" i="53" s="1"/>
  <c r="CB17" i="53"/>
  <c r="CC16" i="53"/>
  <c r="CE16" i="53" s="1"/>
  <c r="CB16" i="53"/>
  <c r="CE15" i="53"/>
  <c r="CD15" i="53"/>
  <c r="CC15" i="53"/>
  <c r="CB15" i="53"/>
  <c r="CC14" i="53"/>
  <c r="CE14" i="53" s="1"/>
  <c r="CB14" i="53"/>
  <c r="CD13" i="53"/>
  <c r="CC13" i="53"/>
  <c r="CE13" i="53" s="1"/>
  <c r="CB13" i="53"/>
  <c r="CC12" i="53"/>
  <c r="CE12" i="53" s="1"/>
  <c r="CB12" i="53"/>
  <c r="CE11" i="53"/>
  <c r="CD11" i="53"/>
  <c r="CC11" i="53"/>
  <c r="CB11" i="53"/>
  <c r="CC10" i="53"/>
  <c r="CE10" i="53" s="1"/>
  <c r="CB10" i="53"/>
  <c r="CC9" i="53"/>
  <c r="CD9" i="53" s="1"/>
  <c r="CB9" i="53"/>
  <c r="CC8" i="53"/>
  <c r="CE8" i="53" s="1"/>
  <c r="CB8" i="53"/>
  <c r="CC7" i="53"/>
  <c r="CE7" i="53" s="1"/>
  <c r="CB7" i="53"/>
  <c r="CC6" i="53"/>
  <c r="CE6" i="53" s="1"/>
  <c r="CB6" i="53"/>
  <c r="CE5" i="53"/>
  <c r="CC5" i="53"/>
  <c r="CD5" i="53" s="1"/>
  <c r="CB5" i="53"/>
  <c r="CC4" i="53"/>
  <c r="CE4" i="53" s="1"/>
  <c r="CB4" i="53"/>
  <c r="CE3" i="53"/>
  <c r="CC3" i="53"/>
  <c r="CD3" i="53" s="1"/>
  <c r="CB3" i="53"/>
  <c r="CE2" i="53"/>
  <c r="CD2" i="53"/>
  <c r="CC2" i="53"/>
  <c r="CB2" i="53"/>
  <c r="CB3" i="7"/>
  <c r="CC19" i="7"/>
  <c r="CB19" i="7"/>
  <c r="CC18" i="7"/>
  <c r="CB18" i="7"/>
  <c r="CC17" i="7"/>
  <c r="CB17" i="7"/>
  <c r="CC16" i="7"/>
  <c r="CB16" i="7"/>
  <c r="CC15" i="7"/>
  <c r="CB15" i="7"/>
  <c r="CC12" i="7"/>
  <c r="CB12" i="7"/>
  <c r="CC11" i="7"/>
  <c r="CB11" i="7"/>
  <c r="CC10" i="7"/>
  <c r="CB10" i="7"/>
  <c r="CC9" i="7"/>
  <c r="CB9" i="7"/>
  <c r="CC8" i="7"/>
  <c r="CB8" i="7"/>
  <c r="CC7" i="7"/>
  <c r="CB7" i="7"/>
  <c r="CC6" i="7"/>
  <c r="CB6" i="7"/>
  <c r="CC5" i="7"/>
  <c r="CB5" i="7"/>
  <c r="CC4" i="7"/>
  <c r="CB4" i="7"/>
  <c r="CC3" i="7"/>
  <c r="CC2" i="7"/>
  <c r="CB2" i="7"/>
  <c r="BY40" i="7"/>
  <c r="BY39" i="7"/>
  <c r="BY38" i="7"/>
  <c r="BY37" i="7"/>
  <c r="BY36" i="7"/>
  <c r="BY33" i="7"/>
  <c r="BY32" i="7"/>
  <c r="BY31" i="7"/>
  <c r="BY30" i="7"/>
  <c r="BY29" i="7"/>
  <c r="BY28" i="7"/>
  <c r="BY27" i="7"/>
  <c r="BY26" i="7"/>
  <c r="BY25" i="7"/>
  <c r="BY24" i="7"/>
  <c r="BY23" i="7"/>
  <c r="BX40" i="7"/>
  <c r="BX39" i="7"/>
  <c r="BX38" i="7"/>
  <c r="BX37" i="7"/>
  <c r="BX36" i="7"/>
  <c r="BX33" i="7"/>
  <c r="BX32" i="7"/>
  <c r="BX31" i="7"/>
  <c r="BX30" i="7"/>
  <c r="BX29" i="7"/>
  <c r="BX28" i="7"/>
  <c r="BX27" i="7"/>
  <c r="BX26" i="7"/>
  <c r="BX25" i="7"/>
  <c r="BX24" i="7"/>
  <c r="BX23" i="7"/>
  <c r="BW40" i="7"/>
  <c r="BW39" i="7"/>
  <c r="BW38" i="7"/>
  <c r="BW37" i="7"/>
  <c r="BW36" i="7"/>
  <c r="BW33" i="7"/>
  <c r="BW32" i="7"/>
  <c r="BW31" i="7"/>
  <c r="BW30" i="7"/>
  <c r="BW29" i="7"/>
  <c r="BW28" i="7"/>
  <c r="BW27" i="7"/>
  <c r="BW26" i="7"/>
  <c r="BW25" i="7"/>
  <c r="BW24" i="7"/>
  <c r="BW23" i="7"/>
  <c r="BV40" i="7"/>
  <c r="BV39" i="7"/>
  <c r="BV38" i="7"/>
  <c r="BV37" i="7"/>
  <c r="BV36" i="7"/>
  <c r="BV33" i="7"/>
  <c r="BV32" i="7"/>
  <c r="BV31" i="7"/>
  <c r="BV30" i="7"/>
  <c r="BV29" i="7"/>
  <c r="BV28" i="7"/>
  <c r="BV27" i="7"/>
  <c r="BV26" i="7"/>
  <c r="BV25" i="7"/>
  <c r="BV24" i="7"/>
  <c r="BV23" i="7"/>
  <c r="CA19" i="7"/>
  <c r="BZ19" i="7"/>
  <c r="CA18" i="7"/>
  <c r="BZ18" i="7"/>
  <c r="CA17" i="7"/>
  <c r="BZ17" i="7"/>
  <c r="CA16" i="7"/>
  <c r="BZ16" i="7"/>
  <c r="CA15" i="7"/>
  <c r="BZ15" i="7"/>
  <c r="CA12" i="7"/>
  <c r="BZ12" i="7"/>
  <c r="CA11" i="7"/>
  <c r="BZ11" i="7"/>
  <c r="CA10" i="7"/>
  <c r="BZ10" i="7"/>
  <c r="CA9" i="7"/>
  <c r="BZ9" i="7"/>
  <c r="CA8" i="7"/>
  <c r="BZ8" i="7"/>
  <c r="CA7" i="7"/>
  <c r="BZ7" i="7"/>
  <c r="CA6" i="7"/>
  <c r="BZ6" i="7"/>
  <c r="CA5" i="7"/>
  <c r="BZ5" i="7"/>
  <c r="CA4" i="7"/>
  <c r="BZ4" i="7"/>
  <c r="CA3" i="7"/>
  <c r="BZ3" i="7"/>
  <c r="CA2" i="7"/>
  <c r="BZ2" i="7"/>
  <c r="CE106" i="53" l="1"/>
  <c r="CD106" i="53"/>
  <c r="CD22" i="53"/>
  <c r="CD57" i="53"/>
  <c r="CD66" i="53"/>
  <c r="CD75" i="53"/>
  <c r="CD84" i="53"/>
  <c r="CD93" i="53"/>
  <c r="CD102" i="53"/>
  <c r="CD111" i="53"/>
  <c r="CD120" i="53"/>
  <c r="CD129" i="53"/>
  <c r="CD138" i="53"/>
  <c r="CD147" i="53"/>
  <c r="CD6" i="53"/>
  <c r="CE9" i="53"/>
  <c r="CD19" i="53"/>
  <c r="CD29" i="53"/>
  <c r="CD33" i="53"/>
  <c r="CE41" i="53"/>
  <c r="CD41" i="53"/>
  <c r="CD45" i="53"/>
  <c r="CE53" i="53"/>
  <c r="CD53" i="53"/>
  <c r="CE62" i="53"/>
  <c r="CD62" i="53"/>
  <c r="CE71" i="53"/>
  <c r="CD71" i="53"/>
  <c r="CE80" i="53"/>
  <c r="CD80" i="53"/>
  <c r="CE89" i="53"/>
  <c r="CD89" i="53"/>
  <c r="CE98" i="53"/>
  <c r="CD98" i="53"/>
  <c r="CE107" i="53"/>
  <c r="CD107" i="53"/>
  <c r="CE116" i="53"/>
  <c r="CD116" i="53"/>
  <c r="CE125" i="53"/>
  <c r="CD125" i="53"/>
  <c r="CD16" i="53"/>
  <c r="CD37" i="53"/>
  <c r="CD49" i="53"/>
  <c r="CE44" i="53"/>
  <c r="CD44" i="53"/>
  <c r="CD12" i="53"/>
  <c r="CD25" i="53"/>
  <c r="CD40" i="53"/>
  <c r="CE61" i="53"/>
  <c r="CD61" i="53"/>
  <c r="CE70" i="53"/>
  <c r="CD70" i="53"/>
  <c r="CE88" i="53"/>
  <c r="CD88" i="53"/>
  <c r="CE115" i="53"/>
  <c r="CD115" i="53"/>
  <c r="CE124" i="53"/>
  <c r="CD124" i="53"/>
  <c r="CE151" i="53"/>
  <c r="CD151" i="53"/>
  <c r="CE67" i="53"/>
  <c r="CD67" i="53"/>
  <c r="CE76" i="53"/>
  <c r="CD76" i="53"/>
  <c r="CE94" i="53"/>
  <c r="CD94" i="53"/>
  <c r="CE103" i="53"/>
  <c r="CD103" i="53"/>
  <c r="CE121" i="53"/>
  <c r="CD121" i="53"/>
  <c r="CE130" i="53"/>
  <c r="CD130" i="53"/>
  <c r="CD20" i="53"/>
  <c r="CD42" i="53"/>
  <c r="CE50" i="53"/>
  <c r="CD50" i="53"/>
  <c r="CD63" i="53"/>
  <c r="CD72" i="53"/>
  <c r="CD99" i="53"/>
  <c r="CD108" i="53"/>
  <c r="CD117" i="53"/>
  <c r="CD126" i="53"/>
  <c r="CD135" i="53"/>
  <c r="CD153" i="53"/>
  <c r="CD7" i="53"/>
  <c r="CD17" i="53"/>
  <c r="CE30" i="53"/>
  <c r="CD34" i="53"/>
  <c r="CD46" i="53"/>
  <c r="CE54" i="53"/>
  <c r="CE59" i="53"/>
  <c r="CD59" i="53"/>
  <c r="CE68" i="53"/>
  <c r="CD68" i="53"/>
  <c r="CE77" i="53"/>
  <c r="CD77" i="53"/>
  <c r="CE81" i="53"/>
  <c r="CE86" i="53"/>
  <c r="CD86" i="53"/>
  <c r="CE90" i="53"/>
  <c r="CE95" i="53"/>
  <c r="CD95" i="53"/>
  <c r="CE104" i="53"/>
  <c r="CD104" i="53"/>
  <c r="CE113" i="53"/>
  <c r="CD113" i="53"/>
  <c r="CE122" i="53"/>
  <c r="CD122" i="53"/>
  <c r="CE144" i="53"/>
  <c r="CD4" i="53"/>
  <c r="CD14" i="53"/>
  <c r="CD27" i="53"/>
  <c r="CD52" i="53"/>
  <c r="CE97" i="53"/>
  <c r="CD97" i="53"/>
  <c r="CE142" i="53"/>
  <c r="CD142" i="53"/>
  <c r="CE139" i="53"/>
  <c r="CD139" i="53"/>
  <c r="CE47" i="53"/>
  <c r="CD47" i="53"/>
  <c r="CE55" i="53"/>
  <c r="CD55" i="53"/>
  <c r="CE64" i="53"/>
  <c r="CD64" i="53"/>
  <c r="CE73" i="53"/>
  <c r="CD73" i="53"/>
  <c r="CE82" i="53"/>
  <c r="CD82" i="53"/>
  <c r="CE91" i="53"/>
  <c r="CD91" i="53"/>
  <c r="CE100" i="53"/>
  <c r="CD100" i="53"/>
  <c r="CE109" i="53"/>
  <c r="CD109" i="53"/>
  <c r="CE118" i="53"/>
  <c r="CD118" i="53"/>
  <c r="CE127" i="53"/>
  <c r="CD127" i="53"/>
  <c r="CE136" i="53"/>
  <c r="CD136" i="53"/>
  <c r="CE145" i="53"/>
  <c r="CD145" i="53"/>
  <c r="CE154" i="53"/>
  <c r="CD154" i="53"/>
  <c r="CE32" i="53"/>
  <c r="CD32" i="53"/>
  <c r="CE79" i="53"/>
  <c r="CD79" i="53"/>
  <c r="CE133" i="53"/>
  <c r="CD133" i="53"/>
  <c r="CE58" i="53"/>
  <c r="CD58" i="53"/>
  <c r="CE85" i="53"/>
  <c r="CD85" i="53"/>
  <c r="CE112" i="53"/>
  <c r="CD112" i="53"/>
  <c r="CE148" i="53"/>
  <c r="CD148" i="53"/>
  <c r="CD10" i="53"/>
  <c r="CE38" i="53"/>
  <c r="CD38" i="53"/>
  <c r="CE35" i="53"/>
  <c r="CD35" i="53"/>
  <c r="CD8" i="53"/>
  <c r="CD21" i="53"/>
  <c r="CD31" i="53"/>
  <c r="CD43" i="53"/>
  <c r="CD60" i="53"/>
  <c r="CD69" i="53"/>
  <c r="CD78" i="53"/>
  <c r="CD87" i="53"/>
  <c r="CD96" i="53"/>
  <c r="CD105" i="53"/>
  <c r="CD114" i="53"/>
  <c r="CD123" i="53"/>
  <c r="CD132" i="53"/>
  <c r="CD141" i="53"/>
  <c r="CD150" i="53"/>
  <c r="CE56" i="53"/>
  <c r="CD56" i="53"/>
  <c r="CE65" i="53"/>
  <c r="CD65" i="53"/>
  <c r="CE74" i="53"/>
  <c r="CD74" i="53"/>
  <c r="CE83" i="53"/>
  <c r="CD83" i="53"/>
  <c r="CE92" i="53"/>
  <c r="CD92" i="53"/>
  <c r="CE101" i="53"/>
  <c r="CD101" i="53"/>
  <c r="CE110" i="53"/>
  <c r="CD110" i="53"/>
  <c r="CE119" i="53"/>
  <c r="CD119" i="53"/>
  <c r="CD128" i="53"/>
  <c r="CD131" i="53"/>
  <c r="CD134" i="53"/>
  <c r="CD137" i="53"/>
  <c r="CD140" i="53"/>
  <c r="CD143" i="53"/>
  <c r="CD146" i="53"/>
  <c r="CD149" i="53"/>
  <c r="CD152" i="53"/>
  <c r="CD155" i="53"/>
  <c r="BU40" i="25" l="1"/>
  <c r="BT40" i="25"/>
  <c r="BS40" i="25"/>
  <c r="BR40" i="25"/>
  <c r="BQ40" i="25"/>
  <c r="BP40" i="25"/>
  <c r="BO40" i="25"/>
  <c r="BN40" i="25"/>
  <c r="BM40" i="25"/>
  <c r="BL40" i="25"/>
  <c r="BK40" i="25"/>
  <c r="BJ40" i="25"/>
  <c r="BI40" i="25"/>
  <c r="BH40" i="25"/>
  <c r="BG40" i="25"/>
  <c r="BF40" i="25"/>
  <c r="BE40" i="25"/>
  <c r="BD40" i="25"/>
  <c r="BC40" i="25"/>
  <c r="BB40" i="25"/>
  <c r="BA40" i="25"/>
  <c r="AZ40" i="25"/>
  <c r="AY40" i="25"/>
  <c r="AX40" i="25"/>
  <c r="AW40" i="25"/>
  <c r="AV40" i="25"/>
  <c r="AU40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U39" i="25"/>
  <c r="BT39" i="25"/>
  <c r="BS39" i="25"/>
  <c r="BR39" i="25"/>
  <c r="BQ39" i="25"/>
  <c r="BP39" i="25"/>
  <c r="BO39" i="25"/>
  <c r="BN39" i="25"/>
  <c r="BM39" i="25"/>
  <c r="BL39" i="25"/>
  <c r="BK39" i="25"/>
  <c r="BJ39" i="25"/>
  <c r="BI39" i="25"/>
  <c r="BH39" i="25"/>
  <c r="BG39" i="25"/>
  <c r="BF39" i="25"/>
  <c r="BE39" i="25"/>
  <c r="BD39" i="25"/>
  <c r="BC39" i="25"/>
  <c r="BB39" i="25"/>
  <c r="BA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U38" i="25"/>
  <c r="BT38" i="25"/>
  <c r="BS38" i="25"/>
  <c r="BR38" i="25"/>
  <c r="BQ38" i="25"/>
  <c r="BP38" i="25"/>
  <c r="BO38" i="25"/>
  <c r="BN38" i="25"/>
  <c r="BM38" i="25"/>
  <c r="BL38" i="25"/>
  <c r="BK38" i="25"/>
  <c r="BJ38" i="25"/>
  <c r="BI38" i="25"/>
  <c r="BH38" i="25"/>
  <c r="BG38" i="25"/>
  <c r="BF38" i="25"/>
  <c r="BE38" i="25"/>
  <c r="BD38" i="25"/>
  <c r="BC38" i="25"/>
  <c r="BB38" i="25"/>
  <c r="BA38" i="25"/>
  <c r="AZ38" i="25"/>
  <c r="AY38" i="25"/>
  <c r="AX38" i="25"/>
  <c r="AW38" i="25"/>
  <c r="AV38" i="25"/>
  <c r="AU38" i="25"/>
  <c r="AT38" i="25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U37" i="25"/>
  <c r="BT37" i="25"/>
  <c r="BS37" i="25"/>
  <c r="BR37" i="25"/>
  <c r="BQ37" i="25"/>
  <c r="BP37" i="25"/>
  <c r="BO37" i="25"/>
  <c r="BN37" i="25"/>
  <c r="BM37" i="25"/>
  <c r="BL37" i="25"/>
  <c r="BK37" i="25"/>
  <c r="BJ37" i="25"/>
  <c r="BI37" i="25"/>
  <c r="BH37" i="25"/>
  <c r="BG37" i="25"/>
  <c r="BF37" i="25"/>
  <c r="BE37" i="25"/>
  <c r="BD37" i="25"/>
  <c r="BC37" i="25"/>
  <c r="BB37" i="25"/>
  <c r="BA37" i="25"/>
  <c r="AZ37" i="25"/>
  <c r="AY37" i="25"/>
  <c r="AX37" i="25"/>
  <c r="AW37" i="25"/>
  <c r="AV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U36" i="25"/>
  <c r="BT36" i="25"/>
  <c r="BS36" i="25"/>
  <c r="BR36" i="25"/>
  <c r="BQ36" i="25"/>
  <c r="BP36" i="25"/>
  <c r="BO36" i="25"/>
  <c r="BN36" i="25"/>
  <c r="BM36" i="25"/>
  <c r="BL36" i="25"/>
  <c r="BK36" i="25"/>
  <c r="BJ36" i="25"/>
  <c r="BI36" i="25"/>
  <c r="BH36" i="25"/>
  <c r="BG36" i="25"/>
  <c r="BF36" i="25"/>
  <c r="BE36" i="25"/>
  <c r="BD36" i="25"/>
  <c r="BC36" i="25"/>
  <c r="BB36" i="25"/>
  <c r="BA36" i="25"/>
  <c r="AZ36" i="25"/>
  <c r="AY36" i="25"/>
  <c r="AX36" i="25"/>
  <c r="AW36" i="25"/>
  <c r="AV36" i="25"/>
  <c r="AU36" i="25"/>
  <c r="AT36" i="25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BU33" i="25"/>
  <c r="BT33" i="25"/>
  <c r="BS33" i="25"/>
  <c r="BR33" i="25"/>
  <c r="BQ33" i="25"/>
  <c r="BP33" i="25"/>
  <c r="BO33" i="25"/>
  <c r="BN33" i="25"/>
  <c r="BM33" i="25"/>
  <c r="BL33" i="25"/>
  <c r="BK33" i="25"/>
  <c r="BJ33" i="25"/>
  <c r="BI33" i="25"/>
  <c r="BH33" i="25"/>
  <c r="BG33" i="25"/>
  <c r="BF33" i="25"/>
  <c r="BE33" i="25"/>
  <c r="BD33" i="25"/>
  <c r="BC33" i="25"/>
  <c r="BB33" i="25"/>
  <c r="BA33" i="25"/>
  <c r="AZ33" i="25"/>
  <c r="AY33" i="25"/>
  <c r="AX33" i="25"/>
  <c r="AW33" i="25"/>
  <c r="AV33" i="25"/>
  <c r="AU33" i="25"/>
  <c r="AT33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U32" i="25"/>
  <c r="BT32" i="25"/>
  <c r="BS32" i="25"/>
  <c r="BR32" i="25"/>
  <c r="BQ32" i="25"/>
  <c r="BP32" i="25"/>
  <c r="BO32" i="25"/>
  <c r="BN32" i="25"/>
  <c r="BM32" i="25"/>
  <c r="BL32" i="25"/>
  <c r="BK32" i="25"/>
  <c r="BJ32" i="25"/>
  <c r="BI32" i="25"/>
  <c r="BH32" i="25"/>
  <c r="BG32" i="25"/>
  <c r="BF32" i="25"/>
  <c r="BE32" i="25"/>
  <c r="BD32" i="25"/>
  <c r="BC32" i="25"/>
  <c r="BB32" i="25"/>
  <c r="BA32" i="25"/>
  <c r="AZ32" i="25"/>
  <c r="AY32" i="25"/>
  <c r="AX32" i="25"/>
  <c r="AW32" i="25"/>
  <c r="AV32" i="25"/>
  <c r="AU3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U31" i="25"/>
  <c r="BT31" i="25"/>
  <c r="BS31" i="25"/>
  <c r="BR31" i="25"/>
  <c r="BQ31" i="25"/>
  <c r="BP31" i="25"/>
  <c r="BO31" i="25"/>
  <c r="BN31" i="25"/>
  <c r="BM31" i="25"/>
  <c r="BL31" i="25"/>
  <c r="BK31" i="25"/>
  <c r="BJ31" i="25"/>
  <c r="BI31" i="25"/>
  <c r="BH31" i="25"/>
  <c r="BG31" i="25"/>
  <c r="BF31" i="25"/>
  <c r="BE31" i="25"/>
  <c r="BD31" i="25"/>
  <c r="BC31" i="25"/>
  <c r="BB31" i="25"/>
  <c r="BA31" i="25"/>
  <c r="AZ31" i="25"/>
  <c r="AY31" i="25"/>
  <c r="AX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U30" i="25"/>
  <c r="BT30" i="25"/>
  <c r="BS30" i="25"/>
  <c r="BR30" i="25"/>
  <c r="BQ30" i="25"/>
  <c r="BP30" i="25"/>
  <c r="BO30" i="25"/>
  <c r="BN30" i="25"/>
  <c r="BM30" i="25"/>
  <c r="BL30" i="25"/>
  <c r="BK30" i="25"/>
  <c r="BJ30" i="25"/>
  <c r="BI30" i="25"/>
  <c r="BH30" i="25"/>
  <c r="BG30" i="25"/>
  <c r="BF30" i="25"/>
  <c r="BE30" i="25"/>
  <c r="BD30" i="25"/>
  <c r="BC30" i="25"/>
  <c r="BB30" i="25"/>
  <c r="BA30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  <c r="BU29" i="25"/>
  <c r="BT29" i="25"/>
  <c r="BS29" i="25"/>
  <c r="BR29" i="25"/>
  <c r="BQ29" i="25"/>
  <c r="BP29" i="25"/>
  <c r="BO29" i="25"/>
  <c r="BN29" i="25"/>
  <c r="BM29" i="25"/>
  <c r="BL29" i="25"/>
  <c r="BK29" i="25"/>
  <c r="BJ29" i="25"/>
  <c r="BI29" i="25"/>
  <c r="BH29" i="25"/>
  <c r="BG29" i="25"/>
  <c r="BF29" i="25"/>
  <c r="BE29" i="25"/>
  <c r="BD29" i="25"/>
  <c r="BC29" i="25"/>
  <c r="BB29" i="25"/>
  <c r="BA29" i="25"/>
  <c r="AZ29" i="25"/>
  <c r="AY29" i="25"/>
  <c r="AX29" i="25"/>
  <c r="AW29" i="25"/>
  <c r="AV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U28" i="25"/>
  <c r="BT28" i="25"/>
  <c r="BS28" i="25"/>
  <c r="BR28" i="25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U27" i="25"/>
  <c r="BT27" i="25"/>
  <c r="BS27" i="25"/>
  <c r="BR27" i="25"/>
  <c r="BQ27" i="25"/>
  <c r="BP27" i="25"/>
  <c r="BO27" i="25"/>
  <c r="BN27" i="25"/>
  <c r="BM27" i="25"/>
  <c r="BL27" i="25"/>
  <c r="BK27" i="25"/>
  <c r="BJ27" i="25"/>
  <c r="BI27" i="25"/>
  <c r="BH27" i="25"/>
  <c r="BG27" i="25"/>
  <c r="BF27" i="25"/>
  <c r="BE27" i="25"/>
  <c r="BD27" i="25"/>
  <c r="BC27" i="25"/>
  <c r="BB27" i="25"/>
  <c r="BA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BU26" i="25"/>
  <c r="BT26" i="25"/>
  <c r="BS26" i="25"/>
  <c r="BR26" i="25"/>
  <c r="BQ26" i="25"/>
  <c r="BP26" i="25"/>
  <c r="BO26" i="25"/>
  <c r="BN26" i="25"/>
  <c r="BM26" i="25"/>
  <c r="BL26" i="25"/>
  <c r="BK26" i="25"/>
  <c r="BJ26" i="25"/>
  <c r="BI26" i="25"/>
  <c r="BH26" i="25"/>
  <c r="BG26" i="25"/>
  <c r="BF26" i="25"/>
  <c r="BE26" i="25"/>
  <c r="BD26" i="25"/>
  <c r="BC26" i="25"/>
  <c r="BB26" i="25"/>
  <c r="BA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U25" i="25"/>
  <c r="BT25" i="25"/>
  <c r="BS25" i="25"/>
  <c r="BR25" i="25"/>
  <c r="BQ25" i="25"/>
  <c r="BP25" i="25"/>
  <c r="BO25" i="25"/>
  <c r="BN25" i="25"/>
  <c r="BM25" i="25"/>
  <c r="BL25" i="25"/>
  <c r="BK25" i="25"/>
  <c r="BJ25" i="25"/>
  <c r="BI25" i="25"/>
  <c r="BH25" i="25"/>
  <c r="BG25" i="25"/>
  <c r="BF25" i="25"/>
  <c r="BE25" i="25"/>
  <c r="BD25" i="25"/>
  <c r="BC25" i="25"/>
  <c r="BB25" i="25"/>
  <c r="BA25" i="25"/>
  <c r="AZ25" i="25"/>
  <c r="AY25" i="25"/>
  <c r="AX25" i="25"/>
  <c r="AW25" i="25"/>
  <c r="AV25" i="25"/>
  <c r="AU25" i="25"/>
  <c r="AT25" i="25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A25" i="25"/>
  <c r="Z25" i="25"/>
  <c r="Y25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U24" i="25"/>
  <c r="BT24" i="25"/>
  <c r="BS24" i="25"/>
  <c r="BR24" i="25"/>
  <c r="BQ24" i="25"/>
  <c r="BP24" i="25"/>
  <c r="BO24" i="25"/>
  <c r="BN24" i="25"/>
  <c r="BM24" i="25"/>
  <c r="BL24" i="25"/>
  <c r="BK24" i="25"/>
  <c r="BJ24" i="25"/>
  <c r="BI24" i="25"/>
  <c r="BH24" i="25"/>
  <c r="BG24" i="25"/>
  <c r="BF24" i="25"/>
  <c r="BE24" i="25"/>
  <c r="BD24" i="25"/>
  <c r="BC24" i="25"/>
  <c r="BB24" i="25"/>
  <c r="BA24" i="25"/>
  <c r="AZ24" i="25"/>
  <c r="AY24" i="25"/>
  <c r="AX24" i="25"/>
  <c r="AW24" i="25"/>
  <c r="AV24" i="25"/>
  <c r="AU24" i="25"/>
  <c r="AT24" i="25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U23" i="25"/>
  <c r="BT23" i="25"/>
  <c r="BS23" i="25"/>
  <c r="BR23" i="25"/>
  <c r="BQ23" i="25"/>
  <c r="BP23" i="25"/>
  <c r="BO23" i="25"/>
  <c r="BN23" i="25"/>
  <c r="BM23" i="25"/>
  <c r="BL23" i="25"/>
  <c r="BK23" i="25"/>
  <c r="BJ23" i="25"/>
  <c r="BI23" i="25"/>
  <c r="BH23" i="25"/>
  <c r="BG23" i="25"/>
  <c r="BF23" i="25"/>
  <c r="BE23" i="25"/>
  <c r="BD23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C39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C37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S40" i="13" l="1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U40" i="7" l="1"/>
  <c r="BT40" i="7"/>
  <c r="BS40" i="7"/>
  <c r="BR40" i="7"/>
  <c r="BU39" i="7"/>
  <c r="BT39" i="7"/>
  <c r="BS39" i="7"/>
  <c r="BR39" i="7"/>
  <c r="BU38" i="7"/>
  <c r="BT38" i="7"/>
  <c r="BS38" i="7"/>
  <c r="BR38" i="7"/>
  <c r="BU37" i="7"/>
  <c r="BT37" i="7"/>
  <c r="BS37" i="7"/>
  <c r="BR37" i="7"/>
  <c r="BU36" i="7"/>
  <c r="BT36" i="7"/>
  <c r="BS36" i="7"/>
  <c r="BR36" i="7"/>
  <c r="BU33" i="7"/>
  <c r="BT33" i="7"/>
  <c r="BS33" i="7"/>
  <c r="BR33" i="7"/>
  <c r="BU32" i="7"/>
  <c r="BT32" i="7"/>
  <c r="BS32" i="7"/>
  <c r="BR32" i="7"/>
  <c r="BU31" i="7"/>
  <c r="BT31" i="7"/>
  <c r="BS31" i="7"/>
  <c r="BR31" i="7"/>
  <c r="BU30" i="7"/>
  <c r="BT30" i="7"/>
  <c r="BS30" i="7"/>
  <c r="BR30" i="7"/>
  <c r="BU29" i="7"/>
  <c r="BT29" i="7"/>
  <c r="BS29" i="7"/>
  <c r="BR29" i="7"/>
  <c r="BU28" i="7"/>
  <c r="BT28" i="7"/>
  <c r="BS28" i="7"/>
  <c r="BR28" i="7"/>
  <c r="BU27" i="7"/>
  <c r="BT27" i="7"/>
  <c r="BS27" i="7"/>
  <c r="BR27" i="7"/>
  <c r="BU26" i="7"/>
  <c r="BT26" i="7"/>
  <c r="BS26" i="7"/>
  <c r="BR26" i="7"/>
  <c r="BU25" i="7"/>
  <c r="BT25" i="7"/>
  <c r="BS25" i="7"/>
  <c r="BR25" i="7"/>
  <c r="BU24" i="7"/>
  <c r="BT24" i="7"/>
  <c r="BS24" i="7"/>
  <c r="BR24" i="7"/>
  <c r="BU23" i="7"/>
  <c r="BT23" i="7"/>
  <c r="BS23" i="7"/>
  <c r="BR23" i="7"/>
  <c r="BQ28" i="7" l="1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</calcChain>
</file>

<file path=xl/sharedStrings.xml><?xml version="1.0" encoding="utf-8"?>
<sst xmlns="http://schemas.openxmlformats.org/spreadsheetml/2006/main" count="2486" uniqueCount="448">
  <si>
    <t>2000_Q1</t>
  </si>
  <si>
    <t>2000_Q2</t>
  </si>
  <si>
    <t>2000_Q3</t>
  </si>
  <si>
    <t>2000_Q4</t>
  </si>
  <si>
    <t>2001_Q1</t>
  </si>
  <si>
    <t>2001_Q2</t>
  </si>
  <si>
    <t>2001_Q3</t>
  </si>
  <si>
    <t>2001_Q4</t>
  </si>
  <si>
    <t>2002_Q1</t>
  </si>
  <si>
    <t>2002_Q2</t>
  </si>
  <si>
    <t>2002_Q3</t>
  </si>
  <si>
    <t>2002_Q4</t>
  </si>
  <si>
    <t>2003_Q1</t>
  </si>
  <si>
    <t>2003_Q2</t>
  </si>
  <si>
    <t>2003_Q3</t>
  </si>
  <si>
    <t>2003_Q4</t>
  </si>
  <si>
    <t>2004_Q1</t>
  </si>
  <si>
    <t>2004_Q2</t>
  </si>
  <si>
    <t>2004_Q3</t>
  </si>
  <si>
    <t>2004_Q4</t>
  </si>
  <si>
    <t>2005_Q1</t>
  </si>
  <si>
    <t>2005_Q2</t>
  </si>
  <si>
    <t>2005_Q3</t>
  </si>
  <si>
    <t>2005_Q4</t>
  </si>
  <si>
    <t>2006_Q1</t>
  </si>
  <si>
    <t>2006_Q2</t>
  </si>
  <si>
    <t>2006_Q3</t>
  </si>
  <si>
    <t>2006_Q4</t>
  </si>
  <si>
    <t>2007_Q1</t>
  </si>
  <si>
    <t>2007_Q2</t>
  </si>
  <si>
    <t>2007_Q3</t>
  </si>
  <si>
    <t>2007_Q4</t>
  </si>
  <si>
    <t>2008_Q1</t>
  </si>
  <si>
    <t>2008_Q2</t>
  </si>
  <si>
    <t>2008_Q3</t>
  </si>
  <si>
    <t>2008_Q4</t>
  </si>
  <si>
    <t>2009_Q1</t>
  </si>
  <si>
    <t>2009_Q2</t>
  </si>
  <si>
    <t>2009_Q3</t>
  </si>
  <si>
    <t>2009_Q4</t>
  </si>
  <si>
    <t>2010_Q1</t>
  </si>
  <si>
    <t>2010_Q2</t>
  </si>
  <si>
    <t>2010_Q3</t>
  </si>
  <si>
    <t>2010_Q4</t>
  </si>
  <si>
    <t>2011_Q1</t>
  </si>
  <si>
    <t>2011_Q2</t>
  </si>
  <si>
    <t>2011_Q3</t>
  </si>
  <si>
    <t>2011_Q4</t>
  </si>
  <si>
    <t>2012_Q1</t>
  </si>
  <si>
    <t>2012_Q2</t>
  </si>
  <si>
    <t>2012_Q3</t>
  </si>
  <si>
    <t>2012_Q4</t>
  </si>
  <si>
    <t>2013_Q1</t>
  </si>
  <si>
    <t>2013_Q2</t>
  </si>
  <si>
    <t>2013_Q3</t>
  </si>
  <si>
    <t>2013_Q4</t>
  </si>
  <si>
    <t>West Virginia</t>
  </si>
  <si>
    <t>Appalachian Alabama</t>
  </si>
  <si>
    <t>Appalachian Kentucky</t>
  </si>
  <si>
    <t>Appalachian Maryland</t>
  </si>
  <si>
    <t>Appalachian Mississippi</t>
  </si>
  <si>
    <t>Appalachian Ohio</t>
  </si>
  <si>
    <t>Appalachian Pennsylvania</t>
  </si>
  <si>
    <t>Appalachian Tennessee</t>
  </si>
  <si>
    <t>Appalachian Virginia</t>
  </si>
  <si>
    <t>Appalachian Region</t>
  </si>
  <si>
    <t>2014_Q1</t>
  </si>
  <si>
    <t>2014_Q2</t>
  </si>
  <si>
    <t>2014_Q3</t>
  </si>
  <si>
    <t>2014_Q4</t>
  </si>
  <si>
    <t>2015_Q1</t>
  </si>
  <si>
    <t>2015_Q2</t>
  </si>
  <si>
    <t>2015_Q3</t>
  </si>
  <si>
    <t>2015_Q4</t>
  </si>
  <si>
    <t>MAX</t>
  </si>
  <si>
    <t>MIN</t>
  </si>
  <si>
    <t>Central Appalachia</t>
  </si>
  <si>
    <t>North Central Appalachia</t>
  </si>
  <si>
    <t>Northern Appalachia</t>
  </si>
  <si>
    <t>South Central Appalachia</t>
  </si>
  <si>
    <t>Southern Appalachia</t>
  </si>
  <si>
    <t>SUBREGIONS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</si>
  <si>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</si>
  <si>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</si>
  <si>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</si>
  <si>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</si>
  <si>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</si>
  <si>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</si>
  <si>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</si>
  <si>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</si>
  <si>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</si>
  <si>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</si>
  <si>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</si>
  <si>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</si>
  <si>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</si>
  <si>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</si>
  <si>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</si>
  <si>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</si>
  <si>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STATE_NAME</t>
  </si>
  <si>
    <t>COUNTY_NAME</t>
  </si>
  <si>
    <t>01007</t>
  </si>
  <si>
    <t>Alabama</t>
  </si>
  <si>
    <t>Bibb</t>
  </si>
  <si>
    <t>01009</t>
  </si>
  <si>
    <t>Blount</t>
  </si>
  <si>
    <t>01043</t>
  </si>
  <si>
    <t>Cullman</t>
  </si>
  <si>
    <t>01049</t>
  </si>
  <si>
    <t>DeKalb</t>
  </si>
  <si>
    <t>01057</t>
  </si>
  <si>
    <t>Fayette</t>
  </si>
  <si>
    <t>01059</t>
  </si>
  <si>
    <t>Franklin</t>
  </si>
  <si>
    <t>01071</t>
  </si>
  <si>
    <t>Jackson</t>
  </si>
  <si>
    <t>01073</t>
  </si>
  <si>
    <t>Jefferson</t>
  </si>
  <si>
    <t>01093</t>
  </si>
  <si>
    <t>Marion</t>
  </si>
  <si>
    <t>01117</t>
  </si>
  <si>
    <t>Shelby</t>
  </si>
  <si>
    <t>01125</t>
  </si>
  <si>
    <t>Tuscaloosa</t>
  </si>
  <si>
    <t>01127</t>
  </si>
  <si>
    <t>Walker</t>
  </si>
  <si>
    <t>01133</t>
  </si>
  <si>
    <t>Winston</t>
  </si>
  <si>
    <t>21013</t>
  </si>
  <si>
    <t>Kentucky</t>
  </si>
  <si>
    <t>Bell</t>
  </si>
  <si>
    <t>21019</t>
  </si>
  <si>
    <t>Boyd</t>
  </si>
  <si>
    <t>21025</t>
  </si>
  <si>
    <t>Breathitt</t>
  </si>
  <si>
    <t>21043</t>
  </si>
  <si>
    <t>Carter</t>
  </si>
  <si>
    <t>21051</t>
  </si>
  <si>
    <t>Clay</t>
  </si>
  <si>
    <t>21063</t>
  </si>
  <si>
    <t>Elliott</t>
  </si>
  <si>
    <t>21065</t>
  </si>
  <si>
    <t>Estill</t>
  </si>
  <si>
    <t>21071</t>
  </si>
  <si>
    <t>Floyd</t>
  </si>
  <si>
    <t>21089</t>
  </si>
  <si>
    <t>Greenup</t>
  </si>
  <si>
    <t>21095</t>
  </si>
  <si>
    <t>Harlan</t>
  </si>
  <si>
    <t>21109</t>
  </si>
  <si>
    <t>21115</t>
  </si>
  <si>
    <t>Johnson</t>
  </si>
  <si>
    <t>21119</t>
  </si>
  <si>
    <t>Knott</t>
  </si>
  <si>
    <t>21121</t>
  </si>
  <si>
    <t>Knox</t>
  </si>
  <si>
    <t>21125</t>
  </si>
  <si>
    <t>Laurel</t>
  </si>
  <si>
    <t>21127</t>
  </si>
  <si>
    <t>Lawrence</t>
  </si>
  <si>
    <t>21129</t>
  </si>
  <si>
    <t>Lee</t>
  </si>
  <si>
    <t>21131</t>
  </si>
  <si>
    <t>Leslie</t>
  </si>
  <si>
    <t>21133</t>
  </si>
  <si>
    <t>Letcher</t>
  </si>
  <si>
    <t>21147</t>
  </si>
  <si>
    <t>McCreary</t>
  </si>
  <si>
    <t>21153</t>
  </si>
  <si>
    <t>Magoffin</t>
  </si>
  <si>
    <t>21159</t>
  </si>
  <si>
    <t>Martin</t>
  </si>
  <si>
    <t>21175</t>
  </si>
  <si>
    <t>Morgan</t>
  </si>
  <si>
    <t>21189</t>
  </si>
  <si>
    <t>Owsley</t>
  </si>
  <si>
    <t>21193</t>
  </si>
  <si>
    <t>Perry</t>
  </si>
  <si>
    <t>21195</t>
  </si>
  <si>
    <t>Pike</t>
  </si>
  <si>
    <t>21199</t>
  </si>
  <si>
    <t>Pulaski</t>
  </si>
  <si>
    <t>21203</t>
  </si>
  <si>
    <t>Rockcastle</t>
  </si>
  <si>
    <t>21235</t>
  </si>
  <si>
    <t>Whitley</t>
  </si>
  <si>
    <t>21237</t>
  </si>
  <si>
    <t>Wolfe</t>
  </si>
  <si>
    <t>24001</t>
  </si>
  <si>
    <t>Maryland</t>
  </si>
  <si>
    <t>Allegany</t>
  </si>
  <si>
    <t>24023</t>
  </si>
  <si>
    <t>Garrett</t>
  </si>
  <si>
    <t>28019</t>
  </si>
  <si>
    <t>Mississippi</t>
  </si>
  <si>
    <t>Choctaw</t>
  </si>
  <si>
    <t>28069</t>
  </si>
  <si>
    <t>Kemper</t>
  </si>
  <si>
    <t>39009</t>
  </si>
  <si>
    <t>Ohio</t>
  </si>
  <si>
    <t>Athens</t>
  </si>
  <si>
    <t>39013</t>
  </si>
  <si>
    <t>Belmont</t>
  </si>
  <si>
    <t>39019</t>
  </si>
  <si>
    <t>Carroll</t>
  </si>
  <si>
    <t>39029</t>
  </si>
  <si>
    <t>Columbiana</t>
  </si>
  <si>
    <t>39031</t>
  </si>
  <si>
    <t>Coshocton</t>
  </si>
  <si>
    <t>39053</t>
  </si>
  <si>
    <t>Gallia</t>
  </si>
  <si>
    <t>39059</t>
  </si>
  <si>
    <t>Guernsey</t>
  </si>
  <si>
    <t>39067</t>
  </si>
  <si>
    <t>Harrison</t>
  </si>
  <si>
    <t>39075</t>
  </si>
  <si>
    <t>Holmes</t>
  </si>
  <si>
    <t>39079</t>
  </si>
  <si>
    <t>39081</t>
  </si>
  <si>
    <t>39087</t>
  </si>
  <si>
    <t>39099</t>
  </si>
  <si>
    <t>Mahoning</t>
  </si>
  <si>
    <t>39105</t>
  </si>
  <si>
    <t>Meigs</t>
  </si>
  <si>
    <t>39111</t>
  </si>
  <si>
    <t>Monroe</t>
  </si>
  <si>
    <t>39119</t>
  </si>
  <si>
    <t>Muskingum</t>
  </si>
  <si>
    <t>39121</t>
  </si>
  <si>
    <t>Noble</t>
  </si>
  <si>
    <t>39127</t>
  </si>
  <si>
    <t>39145</t>
  </si>
  <si>
    <t>Scioto</t>
  </si>
  <si>
    <t>39157</t>
  </si>
  <si>
    <t>Tuscarawas</t>
  </si>
  <si>
    <t>39163</t>
  </si>
  <si>
    <t>Vinton</t>
  </si>
  <si>
    <t>39167</t>
  </si>
  <si>
    <t>Washington</t>
  </si>
  <si>
    <t>42003</t>
  </si>
  <si>
    <t>Pennsylvania</t>
  </si>
  <si>
    <t>Allegheny</t>
  </si>
  <si>
    <t>42005</t>
  </si>
  <si>
    <t>Armstrong</t>
  </si>
  <si>
    <t>42007</t>
  </si>
  <si>
    <t>Beaver</t>
  </si>
  <si>
    <t>42009</t>
  </si>
  <si>
    <t>Bedford</t>
  </si>
  <si>
    <t>42013</t>
  </si>
  <si>
    <t>Blair</t>
  </si>
  <si>
    <t>42019</t>
  </si>
  <si>
    <t>Butler</t>
  </si>
  <si>
    <t>42021</t>
  </si>
  <si>
    <t>Cambria</t>
  </si>
  <si>
    <t>42023</t>
  </si>
  <si>
    <t>Cameron</t>
  </si>
  <si>
    <t>42025</t>
  </si>
  <si>
    <t>Carbon</t>
  </si>
  <si>
    <t>42027</t>
  </si>
  <si>
    <t>Centre</t>
  </si>
  <si>
    <t>42031</t>
  </si>
  <si>
    <t>Clarion</t>
  </si>
  <si>
    <t>42033</t>
  </si>
  <si>
    <t>Clearfield</t>
  </si>
  <si>
    <t>42037</t>
  </si>
  <si>
    <t>Columbia</t>
  </si>
  <si>
    <t>42047</t>
  </si>
  <si>
    <t>Elk</t>
  </si>
  <si>
    <t>42051</t>
  </si>
  <si>
    <t>42059</t>
  </si>
  <si>
    <t>Greene</t>
  </si>
  <si>
    <t>42061</t>
  </si>
  <si>
    <t>Huntingdon</t>
  </si>
  <si>
    <t>42063</t>
  </si>
  <si>
    <t>Indiana</t>
  </si>
  <si>
    <t>42065</t>
  </si>
  <si>
    <t>42069</t>
  </si>
  <si>
    <t>Lackawanna</t>
  </si>
  <si>
    <t>42073</t>
  </si>
  <si>
    <t>42079</t>
  </si>
  <si>
    <t>Luzerne</t>
  </si>
  <si>
    <t>42081</t>
  </si>
  <si>
    <t>Lycoming</t>
  </si>
  <si>
    <t>42085</t>
  </si>
  <si>
    <t>Mercer</t>
  </si>
  <si>
    <t>42097</t>
  </si>
  <si>
    <t>Northumberland</t>
  </si>
  <si>
    <t>42107</t>
  </si>
  <si>
    <t>Schuylkill</t>
  </si>
  <si>
    <t>42111</t>
  </si>
  <si>
    <t>Somerset</t>
  </si>
  <si>
    <t>42113</t>
  </si>
  <si>
    <t>Sullivan</t>
  </si>
  <si>
    <t>42117</t>
  </si>
  <si>
    <t>Tioga</t>
  </si>
  <si>
    <t>42121</t>
  </si>
  <si>
    <t>Venango</t>
  </si>
  <si>
    <t>42125</t>
  </si>
  <si>
    <t>42129</t>
  </si>
  <si>
    <t>Westmoreland</t>
  </si>
  <si>
    <t>47001</t>
  </si>
  <si>
    <t>Tennessee</t>
  </si>
  <si>
    <t>Anderson</t>
  </si>
  <si>
    <t>47013</t>
  </si>
  <si>
    <t>Campbell</t>
  </si>
  <si>
    <t>47025</t>
  </si>
  <si>
    <t>Claiborne</t>
  </si>
  <si>
    <t>47035</t>
  </si>
  <si>
    <t>Cumberland</t>
  </si>
  <si>
    <t>47049</t>
  </si>
  <si>
    <t>Fentress</t>
  </si>
  <si>
    <t>47061</t>
  </si>
  <si>
    <t>Grundy</t>
  </si>
  <si>
    <t>47115</t>
  </si>
  <si>
    <t>47129</t>
  </si>
  <si>
    <t>47151</t>
  </si>
  <si>
    <t>Scott</t>
  </si>
  <si>
    <t>47153</t>
  </si>
  <si>
    <t>Sequatchie</t>
  </si>
  <si>
    <t>51027</t>
  </si>
  <si>
    <t>Virginia</t>
  </si>
  <si>
    <t>Buchanan</t>
  </si>
  <si>
    <t>51051</t>
  </si>
  <si>
    <t>Dickenson</t>
  </si>
  <si>
    <t>51105</t>
  </si>
  <si>
    <t>51167</t>
  </si>
  <si>
    <t>Russell</t>
  </si>
  <si>
    <t>51169</t>
  </si>
  <si>
    <t>51185</t>
  </si>
  <si>
    <t>Tazewell</t>
  </si>
  <si>
    <t>51191</t>
  </si>
  <si>
    <t>51195</t>
  </si>
  <si>
    <t>54001</t>
  </si>
  <si>
    <t>Barbour</t>
  </si>
  <si>
    <t>54005</t>
  </si>
  <si>
    <t>Boone</t>
  </si>
  <si>
    <t>54009</t>
  </si>
  <si>
    <t>Brooke</t>
  </si>
  <si>
    <t>54015</t>
  </si>
  <si>
    <t>54019</t>
  </si>
  <si>
    <t>54023</t>
  </si>
  <si>
    <t>Grant</t>
  </si>
  <si>
    <t>54025</t>
  </si>
  <si>
    <t>Greenbrier</t>
  </si>
  <si>
    <t>54033</t>
  </si>
  <si>
    <t>54039</t>
  </si>
  <si>
    <t>Kanawha</t>
  </si>
  <si>
    <t>54043</t>
  </si>
  <si>
    <t>Lincoln</t>
  </si>
  <si>
    <t>54045</t>
  </si>
  <si>
    <t>Logan</t>
  </si>
  <si>
    <t>54047</t>
  </si>
  <si>
    <t>McDowell</t>
  </si>
  <si>
    <t>54049</t>
  </si>
  <si>
    <t>54051</t>
  </si>
  <si>
    <t>Marshall</t>
  </si>
  <si>
    <t>54053</t>
  </si>
  <si>
    <t>Mason</t>
  </si>
  <si>
    <t>54055</t>
  </si>
  <si>
    <t>54057</t>
  </si>
  <si>
    <t>Mineral</t>
  </si>
  <si>
    <t>54059</t>
  </si>
  <si>
    <t>Mingo</t>
  </si>
  <si>
    <t>54061</t>
  </si>
  <si>
    <t>Monongalia</t>
  </si>
  <si>
    <t>54067</t>
  </si>
  <si>
    <t>Nicholas</t>
  </si>
  <si>
    <t>54069</t>
  </si>
  <si>
    <t>54077</t>
  </si>
  <si>
    <t>Preston</t>
  </si>
  <si>
    <t>54079</t>
  </si>
  <si>
    <t>Putnam</t>
  </si>
  <si>
    <t>54081</t>
  </si>
  <si>
    <t>Raleigh</t>
  </si>
  <si>
    <t>54083</t>
  </si>
  <si>
    <t>Randolph</t>
  </si>
  <si>
    <t>54091</t>
  </si>
  <si>
    <t>Taylor</t>
  </si>
  <si>
    <t>54093</t>
  </si>
  <si>
    <t>Tucker</t>
  </si>
  <si>
    <t>54097</t>
  </si>
  <si>
    <t>Upshur</t>
  </si>
  <si>
    <t>54099</t>
  </si>
  <si>
    <t>Wayne</t>
  </si>
  <si>
    <t>54101</t>
  </si>
  <si>
    <t>Webster</t>
  </si>
  <si>
    <t>54109</t>
  </si>
  <si>
    <t>Wyoming</t>
  </si>
  <si>
    <t>COAL MINE EMPLOYMENT</t>
  </si>
  <si>
    <t>COAL PRODUCTION (TONS)</t>
  </si>
  <si>
    <t>United States</t>
  </si>
  <si>
    <t>01075</t>
  </si>
  <si>
    <t>Lamar</t>
  </si>
  <si>
    <t>39073</t>
  </si>
  <si>
    <t>Hocking</t>
  </si>
  <si>
    <t>42109</t>
  </si>
  <si>
    <t>Snyder</t>
  </si>
  <si>
    <t>54021</t>
  </si>
  <si>
    <t>Gilmer</t>
  </si>
  <si>
    <t>FIPS</t>
  </si>
  <si>
    <t>2016_Q1</t>
  </si>
  <si>
    <t>2016_Q2</t>
  </si>
  <si>
    <t>2016_Q3</t>
  </si>
  <si>
    <t>2016_Q4</t>
  </si>
  <si>
    <t>2016</t>
  </si>
  <si>
    <t>NUMERIC CHANGE FROM PRIOR QUARTER</t>
  </si>
  <si>
    <t>2017_Q1</t>
  </si>
  <si>
    <t>2017_Q2</t>
  </si>
  <si>
    <t>2017_Q3</t>
  </si>
  <si>
    <t>2017_Q4</t>
  </si>
  <si>
    <t>Washington (+ Bristol city)</t>
  </si>
  <si>
    <t>Wise (+ Norton city)</t>
  </si>
  <si>
    <t>2017</t>
  </si>
  <si>
    <t>NUMERIC CHANGE FROM PRIOR YEAR</t>
  </si>
  <si>
    <t>NUMERIC CHANGE FROM PRIOR YEAR (TONS)</t>
  </si>
  <si>
    <t>NUMERIC CHANGE FROM PRIOR TIME PERIOD</t>
  </si>
  <si>
    <t>Data_QRT_EMP_ARC_Regions</t>
  </si>
  <si>
    <t>Data_QRT_EMP_ARC_Counties</t>
  </si>
  <si>
    <t>Data_ANN_EMP_ARC_Regions</t>
  </si>
  <si>
    <t>Data_ANN_EMP_ARC_Counties</t>
  </si>
  <si>
    <t>Data_QRT_PROD_ARC_Regions</t>
  </si>
  <si>
    <t>Data_QRT_PROD_ARC_Counties</t>
  </si>
  <si>
    <t>Data_ANN_PROD_ARC_Regions</t>
  </si>
  <si>
    <t>Data_ANN_PROD_ARC_Counties</t>
  </si>
  <si>
    <r>
      <rPr>
        <b/>
        <sz val="10"/>
        <color theme="1"/>
        <rFont val="Arial"/>
        <family val="2"/>
      </rPr>
      <t>MIN</t>
    </r>
    <r>
      <rPr>
        <sz val="10"/>
        <color theme="1"/>
        <rFont val="Arial"/>
        <family val="2"/>
      </rPr>
      <t>: lowest value (trough).</t>
    </r>
  </si>
  <si>
    <r>
      <rPr>
        <b/>
        <sz val="10"/>
        <color theme="1"/>
        <rFont val="Arial"/>
        <family val="2"/>
      </rPr>
      <t>MAX</t>
    </r>
    <r>
      <rPr>
        <sz val="10"/>
        <color theme="1"/>
        <rFont val="Arial"/>
        <family val="2"/>
      </rPr>
      <t>: highest value (peak).</t>
    </r>
  </si>
  <si>
    <t>YES</t>
  </si>
  <si>
    <r>
      <t xml:space="preserve">NUMERIC CHANGE FROM PRIOR TIME PERIOD: </t>
    </r>
    <r>
      <rPr>
        <sz val="10"/>
        <color theme="1"/>
        <rFont val="Arial"/>
        <family val="2"/>
      </rPr>
      <t>quarterly and annually for regions.</t>
    </r>
  </si>
  <si>
    <t>CHG(MAX_2018_Q4) OR CHG(MAX_2018)</t>
  </si>
  <si>
    <t>PCTCHG(MAX_2018_Q4) OR PCTCHG(MAX_2018)</t>
  </si>
  <si>
    <t>CHG2011_2018</t>
  </si>
  <si>
    <t>PCTCHG2011_2018</t>
  </si>
  <si>
    <t>CHG(MAX_2018_Q4) OR CHG(MAX_2018): numeric change between the maximum value and the current value (quarter or year).</t>
  </si>
  <si>
    <t>PCTCHG(MAX_2018_Q4) OR PCTCHG(MAX_2018): percent change between the maximum value and the current value (quarter or year).</t>
  </si>
  <si>
    <t>CHG2011_2018: numeric change between 2011 (employment peak) and the current year.</t>
  </si>
  <si>
    <t>PCTCHG2011_2018: percent change between 2011 (employment peak) and the current year.</t>
  </si>
  <si>
    <t>CHG2017_2018</t>
  </si>
  <si>
    <t>PCTCHG2017_2018</t>
  </si>
  <si>
    <t>CHG2017_2018: numeric change in the past year.</t>
  </si>
  <si>
    <t>PCTCHG2017_2018: percent change in the past year.</t>
  </si>
  <si>
    <t>2018_Q1</t>
  </si>
  <si>
    <t>2018_Q2</t>
  </si>
  <si>
    <t>2018_Q3</t>
  </si>
  <si>
    <t>2018_Q4</t>
  </si>
  <si>
    <t>CHG(MAX_2018_Q4)</t>
  </si>
  <si>
    <t>PCTCHG(MAX_2018_Q4)</t>
  </si>
  <si>
    <t>2018</t>
  </si>
  <si>
    <t>CHG(MAX_2018)</t>
  </si>
  <si>
    <t>PCTCHG(MAX_2018)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</si>
</sst>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164" fontId="4" fillId="0" borderId="0" xfId="1" applyNumberFormat="1" applyFont="1"/>
    <xf numFmtId="164" fontId="4" fillId="0" borderId="1" xfId="1" applyNumberFormat="1" applyFont="1" applyBorder="1"/>
    <xf numFmtId="0" fontId="4" fillId="0" borderId="1" xfId="0" applyFont="1" applyBorder="1"/>
    <xf numFmtId="3" fontId="4" fillId="0" borderId="0" xfId="1" applyNumberFormat="1" applyFont="1"/>
    <xf numFmtId="3" fontId="3" fillId="0" borderId="0" xfId="0" applyNumberFormat="1" applyFont="1"/>
    <xf numFmtId="49" fontId="4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0" fillId="0" borderId="0" xfId="0" applyNumberFormat="1"/>
    <xf numFmtId="3" fontId="4" fillId="0" borderId="0" xfId="0" applyNumberFormat="1" applyFont="1"/>
    <xf numFmtId="3" fontId="3" fillId="0" borderId="0" xfId="1" applyNumberFormat="1" applyFont="1"/>
    <xf numFmtId="0" fontId="5" fillId="0" borderId="1" xfId="0" applyFont="1" applyBorder="1"/>
    <xf numFmtId="49" fontId="4" fillId="0" borderId="0" xfId="0" applyNumberFormat="1" applyFont="1" applyBorder="1" applyAlignment="1">
      <alignment horizontal="center"/>
    </xf>
    <xf numFmtId="165" fontId="4" fillId="0" borderId="0" xfId="2" applyNumberFormat="1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0" fontId="5" fillId="0" borderId="0" xfId="0" applyFont="1"/>
    <xf numFmtId="3" fontId="3" fillId="0" borderId="0" xfId="0" applyNumberFormat="1" applyFont="1" applyFill="1"/>
    <xf numFmtId="3" fontId="4" fillId="0" borderId="1" xfId="1" applyNumberFormat="1" applyFont="1" applyBorder="1"/>
    <xf numFmtId="165" fontId="4" fillId="0" borderId="1" xfId="2" applyNumberFormat="1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 applyAlignment="1"/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7" fillId="0" borderId="0" xfId="0" quotePrefix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Quarterly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Mine Employment in Appalachia</a:t>
            </a:r>
          </a:p>
          <a:p>
            <a:pPr>
              <a:defRPr sz="1600"/>
            </a:pPr>
            <a:r>
              <a:rPr lang="en-US" sz="1600" baseline="0"/>
              <a:t>Q1 2000 - Q4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Data_QRT_EMP_ARC_Regions!$A$3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Data_QRT_EMP_ARC_Regions!$B$3:$BY$3</c:f>
              <c:numCache>
                <c:formatCode>_(* #,##0_);_(* \(#,##0\);_(* "-"??_);_(@_)</c:formatCode>
                <c:ptCount val="76"/>
                <c:pt idx="0">
                  <c:v>48148</c:v>
                </c:pt>
                <c:pt idx="1">
                  <c:v>47050</c:v>
                </c:pt>
                <c:pt idx="2">
                  <c:v>46484</c:v>
                </c:pt>
                <c:pt idx="3">
                  <c:v>47389</c:v>
                </c:pt>
                <c:pt idx="4">
                  <c:v>48448</c:v>
                </c:pt>
                <c:pt idx="5">
                  <c:v>50217</c:v>
                </c:pt>
                <c:pt idx="6">
                  <c:v>51593</c:v>
                </c:pt>
                <c:pt idx="7">
                  <c:v>52619</c:v>
                </c:pt>
                <c:pt idx="8">
                  <c:v>51706</c:v>
                </c:pt>
                <c:pt idx="9">
                  <c:v>48471</c:v>
                </c:pt>
                <c:pt idx="10">
                  <c:v>48088</c:v>
                </c:pt>
                <c:pt idx="11">
                  <c:v>46945</c:v>
                </c:pt>
                <c:pt idx="12">
                  <c:v>45818</c:v>
                </c:pt>
                <c:pt idx="13">
                  <c:v>45506</c:v>
                </c:pt>
                <c:pt idx="14">
                  <c:v>44782</c:v>
                </c:pt>
                <c:pt idx="15">
                  <c:v>44591</c:v>
                </c:pt>
                <c:pt idx="16">
                  <c:v>46078</c:v>
                </c:pt>
                <c:pt idx="17">
                  <c:v>47378</c:v>
                </c:pt>
                <c:pt idx="18">
                  <c:v>48928</c:v>
                </c:pt>
                <c:pt idx="19">
                  <c:v>49237</c:v>
                </c:pt>
                <c:pt idx="20">
                  <c:v>50763</c:v>
                </c:pt>
                <c:pt idx="21">
                  <c:v>52369</c:v>
                </c:pt>
                <c:pt idx="22">
                  <c:v>53061</c:v>
                </c:pt>
                <c:pt idx="23">
                  <c:v>53566</c:v>
                </c:pt>
                <c:pt idx="24">
                  <c:v>54661</c:v>
                </c:pt>
                <c:pt idx="25">
                  <c:v>54032</c:v>
                </c:pt>
                <c:pt idx="26">
                  <c:v>54372</c:v>
                </c:pt>
                <c:pt idx="27">
                  <c:v>54118</c:v>
                </c:pt>
                <c:pt idx="28">
                  <c:v>53056</c:v>
                </c:pt>
                <c:pt idx="29">
                  <c:v>53501</c:v>
                </c:pt>
                <c:pt idx="30">
                  <c:v>52924</c:v>
                </c:pt>
                <c:pt idx="31">
                  <c:v>52287</c:v>
                </c:pt>
                <c:pt idx="32">
                  <c:v>53795</c:v>
                </c:pt>
                <c:pt idx="33">
                  <c:v>56254</c:v>
                </c:pt>
                <c:pt idx="34">
                  <c:v>58947</c:v>
                </c:pt>
                <c:pt idx="35">
                  <c:v>60526</c:v>
                </c:pt>
                <c:pt idx="36">
                  <c:v>60968</c:v>
                </c:pt>
                <c:pt idx="37">
                  <c:v>56940</c:v>
                </c:pt>
                <c:pt idx="38">
                  <c:v>54660</c:v>
                </c:pt>
                <c:pt idx="39">
                  <c:v>53867</c:v>
                </c:pt>
                <c:pt idx="40">
                  <c:v>53667</c:v>
                </c:pt>
                <c:pt idx="41">
                  <c:v>55116</c:v>
                </c:pt>
                <c:pt idx="42">
                  <c:v>57175</c:v>
                </c:pt>
                <c:pt idx="43">
                  <c:v>57535</c:v>
                </c:pt>
                <c:pt idx="44">
                  <c:v>57781</c:v>
                </c:pt>
                <c:pt idx="45">
                  <c:v>59933</c:v>
                </c:pt>
                <c:pt idx="46">
                  <c:v>61570</c:v>
                </c:pt>
                <c:pt idx="47">
                  <c:v>61571</c:v>
                </c:pt>
                <c:pt idx="48">
                  <c:v>61153</c:v>
                </c:pt>
                <c:pt idx="49">
                  <c:v>58487</c:v>
                </c:pt>
                <c:pt idx="50">
                  <c:v>55633</c:v>
                </c:pt>
                <c:pt idx="51">
                  <c:v>53011</c:v>
                </c:pt>
                <c:pt idx="52">
                  <c:v>51795</c:v>
                </c:pt>
                <c:pt idx="53">
                  <c:v>51311</c:v>
                </c:pt>
                <c:pt idx="54">
                  <c:v>49748</c:v>
                </c:pt>
                <c:pt idx="55">
                  <c:v>48085</c:v>
                </c:pt>
                <c:pt idx="56">
                  <c:v>46816</c:v>
                </c:pt>
                <c:pt idx="57">
                  <c:v>46302</c:v>
                </c:pt>
                <c:pt idx="58">
                  <c:v>45072</c:v>
                </c:pt>
                <c:pt idx="59">
                  <c:v>43531</c:v>
                </c:pt>
                <c:pt idx="60">
                  <c:v>41887</c:v>
                </c:pt>
                <c:pt idx="61">
                  <c:v>39308</c:v>
                </c:pt>
                <c:pt idx="62">
                  <c:v>37516</c:v>
                </c:pt>
                <c:pt idx="63">
                  <c:v>33901</c:v>
                </c:pt>
                <c:pt idx="64">
                  <c:v>28706</c:v>
                </c:pt>
                <c:pt idx="65">
                  <c:v>27093</c:v>
                </c:pt>
                <c:pt idx="66">
                  <c:v>27118</c:v>
                </c:pt>
                <c:pt idx="67">
                  <c:v>28333</c:v>
                </c:pt>
                <c:pt idx="68">
                  <c:v>29532</c:v>
                </c:pt>
                <c:pt idx="69">
                  <c:v>30321</c:v>
                </c:pt>
                <c:pt idx="70">
                  <c:v>30765</c:v>
                </c:pt>
                <c:pt idx="71">
                  <c:v>30452</c:v>
                </c:pt>
                <c:pt idx="72">
                  <c:v>30613</c:v>
                </c:pt>
                <c:pt idx="73">
                  <c:v>30930</c:v>
                </c:pt>
                <c:pt idx="74">
                  <c:v>31055</c:v>
                </c:pt>
                <c:pt idx="75">
                  <c:v>30609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7-4475-AF5B-2EBB61A7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592640"/>
        <c:axId val="530420800"/>
      </c:lineChart>
      <c:catAx>
        <c:axId val="532592640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0420800"/>
        <c:crosses val="autoZero"/>
        <c:auto val="1"/>
        <c:lblAlgn val="ctr"/>
        <c:lblOffset val="100"/>
        <c:tickLblSkip val="4"/>
        <c:noMultiLvlLbl val="0"/>
      </c:catAx>
      <c:valAx>
        <c:axId val="530420800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5325926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aseline="0"/>
              <a:t>Annual </a:t>
            </a:r>
            <a:r>
              <a:rPr lang="en-US" sz="1600"/>
              <a:t>Coal</a:t>
            </a:r>
            <a:r>
              <a:rPr lang="en-US" sz="1600" baseline="0"/>
              <a:t> Production in Appalachia</a:t>
            </a:r>
          </a:p>
          <a:p>
            <a:pPr>
              <a:defRPr sz="1600"/>
            </a:pPr>
            <a:r>
              <a:rPr lang="en-US" sz="1600" baseline="0"/>
              <a:t>2000 - 2018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Data_ANN_PROD_ARC_Regions!$A$3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Data_ANN_PROD_ARC_Regions!$B$3:$T$3</c:f>
              <c:numCache>
                <c:formatCode>_(* #,##0_);_(* \(#,##0\);_(* "-"??_);_(@_)</c:formatCode>
                <c:ptCount val="19"/>
                <c:pt idx="0">
                  <c:v>423445942</c:v>
                </c:pt>
                <c:pt idx="1">
                  <c:v>432971181</c:v>
                </c:pt>
                <c:pt idx="2">
                  <c:v>397953867</c:v>
                </c:pt>
                <c:pt idx="3">
                  <c:v>378524598</c:v>
                </c:pt>
                <c:pt idx="4">
                  <c:v>393333540</c:v>
                </c:pt>
                <c:pt idx="5">
                  <c:v>401093667</c:v>
                </c:pt>
                <c:pt idx="6">
                  <c:v>395818299</c:v>
                </c:pt>
                <c:pt idx="7">
                  <c:v>381035320</c:v>
                </c:pt>
                <c:pt idx="8">
                  <c:v>393353045</c:v>
                </c:pt>
                <c:pt idx="9">
                  <c:v>345855224</c:v>
                </c:pt>
                <c:pt idx="10">
                  <c:v>340040836</c:v>
                </c:pt>
                <c:pt idx="11">
                  <c:v>338561379</c:v>
                </c:pt>
                <c:pt idx="12">
                  <c:v>297570302</c:v>
                </c:pt>
                <c:pt idx="13">
                  <c:v>274133836</c:v>
                </c:pt>
                <c:pt idx="14">
                  <c:v>271863156</c:v>
                </c:pt>
                <c:pt idx="15">
                  <c:v>224864516</c:v>
                </c:pt>
                <c:pt idx="16">
                  <c:v>183434146</c:v>
                </c:pt>
                <c:pt idx="17">
                  <c:v>201167340</c:v>
                </c:pt>
                <c:pt idx="18">
                  <c:v>202637514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4-4367-BD3C-7B20F2CC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721152"/>
        <c:axId val="538632192"/>
      </c:lineChart>
      <c:catAx>
        <c:axId val="540721152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8632192"/>
        <c:crosses val="autoZero"/>
        <c:auto val="1"/>
        <c:lblAlgn val="ctr"/>
        <c:lblOffset val="100"/>
        <c:noMultiLvlLbl val="0"/>
      </c:catAx>
      <c:valAx>
        <c:axId val="538632192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0,," sourceLinked="0"/>
        <c:majorTickMark val="out"/>
        <c:minorTickMark val="none"/>
        <c:tickLblPos val="nextTo"/>
        <c:crossAx val="54072115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aseline="0"/>
              <a:t>Annual </a:t>
            </a:r>
            <a:r>
              <a:rPr lang="en-US" sz="1600"/>
              <a:t>Coal</a:t>
            </a:r>
            <a:r>
              <a:rPr lang="en-US" sz="1600" baseline="0"/>
              <a:t> Production in Appalachia &amp; U.S.</a:t>
            </a:r>
          </a:p>
          <a:p>
            <a:pPr>
              <a:defRPr sz="1600"/>
            </a:pPr>
            <a:r>
              <a:rPr lang="en-US" sz="1600" baseline="0"/>
              <a:t>2000 - 2018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Data_ANN_PROD_ARC_Regions!$A$3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Data_ANN_PROD_ARC_Regions!$B$3:$T$3</c:f>
              <c:numCache>
                <c:formatCode>_(* #,##0_);_(* \(#,##0\);_(* "-"??_);_(@_)</c:formatCode>
                <c:ptCount val="19"/>
                <c:pt idx="0">
                  <c:v>423445942</c:v>
                </c:pt>
                <c:pt idx="1">
                  <c:v>432971181</c:v>
                </c:pt>
                <c:pt idx="2">
                  <c:v>397953867</c:v>
                </c:pt>
                <c:pt idx="3">
                  <c:v>378524598</c:v>
                </c:pt>
                <c:pt idx="4">
                  <c:v>393333540</c:v>
                </c:pt>
                <c:pt idx="5">
                  <c:v>401093667</c:v>
                </c:pt>
                <c:pt idx="6">
                  <c:v>395818299</c:v>
                </c:pt>
                <c:pt idx="7">
                  <c:v>381035320</c:v>
                </c:pt>
                <c:pt idx="8">
                  <c:v>393353045</c:v>
                </c:pt>
                <c:pt idx="9">
                  <c:v>345855224</c:v>
                </c:pt>
                <c:pt idx="10">
                  <c:v>340040836</c:v>
                </c:pt>
                <c:pt idx="11">
                  <c:v>338561379</c:v>
                </c:pt>
                <c:pt idx="12">
                  <c:v>297570302</c:v>
                </c:pt>
                <c:pt idx="13">
                  <c:v>274133836</c:v>
                </c:pt>
                <c:pt idx="14">
                  <c:v>271863156</c:v>
                </c:pt>
                <c:pt idx="15">
                  <c:v>224864516</c:v>
                </c:pt>
                <c:pt idx="16">
                  <c:v>183434146</c:v>
                </c:pt>
                <c:pt idx="17">
                  <c:v>201167340</c:v>
                </c:pt>
                <c:pt idx="18">
                  <c:v>202637514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3D7-AB9A-A322E2F93B84}"/>
            </c:ext>
          </c:extLst>
        </c:ser>
        <c:ser>
          <c:idx val="1"/>
          <c:order val="1"/>
          <c:tx>
            <c:strRef>
              <c:f>Data_ANN_PROD_ARC_Regions!$A$2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Data_ANN_PROD_ARC_Regions!$B$2:$T$2</c:f>
              <c:numCache>
                <c:formatCode>_(* #,##0_);_(* \(#,##0\);_(* "-"??_);_(@_)</c:formatCode>
                <c:ptCount val="19"/>
                <c:pt idx="0">
                  <c:v>1078085604</c:v>
                </c:pt>
                <c:pt idx="1">
                  <c:v>1128008706</c:v>
                </c:pt>
                <c:pt idx="2">
                  <c:v>1093646323</c:v>
                </c:pt>
                <c:pt idx="3">
                  <c:v>1070320113</c:v>
                </c:pt>
                <c:pt idx="4">
                  <c:v>1110886105</c:v>
                </c:pt>
                <c:pt idx="5">
                  <c:v>1133232765</c:v>
                </c:pt>
                <c:pt idx="6">
                  <c:v>1162544467</c:v>
                </c:pt>
                <c:pt idx="7">
                  <c:v>1146383444</c:v>
                </c:pt>
                <c:pt idx="8">
                  <c:v>1172409155</c:v>
                </c:pt>
                <c:pt idx="9">
                  <c:v>1074678743</c:v>
                </c:pt>
                <c:pt idx="10">
                  <c:v>1086275457</c:v>
                </c:pt>
                <c:pt idx="11">
                  <c:v>1094928125</c:v>
                </c:pt>
                <c:pt idx="12">
                  <c:v>1017756783</c:v>
                </c:pt>
                <c:pt idx="13">
                  <c:v>983990463</c:v>
                </c:pt>
                <c:pt idx="14">
                  <c:v>1000052461</c:v>
                </c:pt>
                <c:pt idx="15">
                  <c:v>896749275</c:v>
                </c:pt>
                <c:pt idx="16">
                  <c:v>728312173</c:v>
                </c:pt>
                <c:pt idx="17">
                  <c:v>774710848</c:v>
                </c:pt>
                <c:pt idx="18">
                  <c:v>755053625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3D7-AB9A-A322E2F9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714112"/>
        <c:axId val="538633920"/>
      </c:lineChart>
      <c:catAx>
        <c:axId val="538714112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8633920"/>
        <c:crosses val="autoZero"/>
        <c:auto val="1"/>
        <c:lblAlgn val="ctr"/>
        <c:lblOffset val="100"/>
        <c:noMultiLvlLbl val="0"/>
      </c:catAx>
      <c:valAx>
        <c:axId val="538633920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0,," sourceLinked="0"/>
        <c:majorTickMark val="out"/>
        <c:minorTickMark val="none"/>
        <c:tickLblPos val="nextTo"/>
        <c:crossAx val="53871411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Annual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Production in Appalachian States</a:t>
            </a:r>
          </a:p>
          <a:p>
            <a:pPr>
              <a:defRPr sz="1600"/>
            </a:pPr>
            <a:r>
              <a:rPr lang="en-US" sz="1600" baseline="0"/>
              <a:t>2000 - 2018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Data_ANN_PROD_ARC_Regions!$A$4</c:f>
              <c:strCache>
                <c:ptCount val="1"/>
                <c:pt idx="0">
                  <c:v>Appalachian Alabama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Data_ANN_PROD_ARC_Regions!$B$4:$T$4</c:f>
              <c:numCache>
                <c:formatCode>_(* #,##0_);_(* \(#,##0\);_(* "-"??_);_(@_)</c:formatCode>
                <c:ptCount val="19"/>
                <c:pt idx="0">
                  <c:v>19472514</c:v>
                </c:pt>
                <c:pt idx="1">
                  <c:v>19499024</c:v>
                </c:pt>
                <c:pt idx="2">
                  <c:v>19061518</c:v>
                </c:pt>
                <c:pt idx="3">
                  <c:v>20129964</c:v>
                </c:pt>
                <c:pt idx="4">
                  <c:v>22412075</c:v>
                </c:pt>
                <c:pt idx="5">
                  <c:v>21442470</c:v>
                </c:pt>
                <c:pt idx="6">
                  <c:v>19047824</c:v>
                </c:pt>
                <c:pt idx="7">
                  <c:v>19467534</c:v>
                </c:pt>
                <c:pt idx="8">
                  <c:v>21200617</c:v>
                </c:pt>
                <c:pt idx="9">
                  <c:v>19213561</c:v>
                </c:pt>
                <c:pt idx="10">
                  <c:v>20718511</c:v>
                </c:pt>
                <c:pt idx="11">
                  <c:v>19376313</c:v>
                </c:pt>
                <c:pt idx="12">
                  <c:v>19687214</c:v>
                </c:pt>
                <c:pt idx="13">
                  <c:v>18670954</c:v>
                </c:pt>
                <c:pt idx="14">
                  <c:v>16720406</c:v>
                </c:pt>
                <c:pt idx="15">
                  <c:v>13403189</c:v>
                </c:pt>
                <c:pt idx="16">
                  <c:v>9802056</c:v>
                </c:pt>
                <c:pt idx="17">
                  <c:v>12860658</c:v>
                </c:pt>
                <c:pt idx="18">
                  <c:v>14739433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7-47B8-9A28-C67F7AB03957}"/>
            </c:ext>
          </c:extLst>
        </c:ser>
        <c:ser>
          <c:idx val="2"/>
          <c:order val="1"/>
          <c:tx>
            <c:strRef>
              <c:f>Data_ANN_PROD_ARC_Regions!$A$5</c:f>
              <c:strCache>
                <c:ptCount val="1"/>
                <c:pt idx="0">
                  <c:v>Appalachian Kentucky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Data_ANN_PROD_ARC_Regions!$B$5:$T$5</c:f>
              <c:numCache>
                <c:formatCode>_(* #,##0_);_(* \(#,##0\);_(* "-"??_);_(@_)</c:formatCode>
                <c:ptCount val="19"/>
                <c:pt idx="0">
                  <c:v>106096100</c:v>
                </c:pt>
                <c:pt idx="1">
                  <c:v>109996813</c:v>
                </c:pt>
                <c:pt idx="2">
                  <c:v>99908653</c:v>
                </c:pt>
                <c:pt idx="3">
                  <c:v>91856443</c:v>
                </c:pt>
                <c:pt idx="4">
                  <c:v>91493860</c:v>
                </c:pt>
                <c:pt idx="5">
                  <c:v>94381880</c:v>
                </c:pt>
                <c:pt idx="6">
                  <c:v>94004545</c:v>
                </c:pt>
                <c:pt idx="7">
                  <c:v>86625638</c:v>
                </c:pt>
                <c:pt idx="8">
                  <c:v>90123730</c:v>
                </c:pt>
                <c:pt idx="9">
                  <c:v>74331581</c:v>
                </c:pt>
                <c:pt idx="10">
                  <c:v>67263662</c:v>
                </c:pt>
                <c:pt idx="11">
                  <c:v>67357084</c:v>
                </c:pt>
                <c:pt idx="12">
                  <c:v>48490779</c:v>
                </c:pt>
                <c:pt idx="13">
                  <c:v>38801231</c:v>
                </c:pt>
                <c:pt idx="14">
                  <c:v>36654571</c:v>
                </c:pt>
                <c:pt idx="15">
                  <c:v>27350043</c:v>
                </c:pt>
                <c:pt idx="16">
                  <c:v>16659362</c:v>
                </c:pt>
                <c:pt idx="17">
                  <c:v>18166989</c:v>
                </c:pt>
                <c:pt idx="18">
                  <c:v>16880710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7-47B8-9A28-C67F7AB03957}"/>
            </c:ext>
          </c:extLst>
        </c:ser>
        <c:ser>
          <c:idx val="3"/>
          <c:order val="2"/>
          <c:tx>
            <c:strRef>
              <c:f>Data_ANN_PROD_ARC_Regions!$A$6</c:f>
              <c:strCache>
                <c:ptCount val="1"/>
                <c:pt idx="0">
                  <c:v>Appalachian Maryland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Data_ANN_PROD_ARC_Regions!$B$6:$T$6</c:f>
              <c:numCache>
                <c:formatCode>_(* #,##0_);_(* \(#,##0\);_(* "-"??_);_(@_)</c:formatCode>
                <c:ptCount val="19"/>
                <c:pt idx="0">
                  <c:v>4546242</c:v>
                </c:pt>
                <c:pt idx="1">
                  <c:v>4497001</c:v>
                </c:pt>
                <c:pt idx="2">
                  <c:v>4717152</c:v>
                </c:pt>
                <c:pt idx="3">
                  <c:v>4555169</c:v>
                </c:pt>
                <c:pt idx="4">
                  <c:v>4919898</c:v>
                </c:pt>
                <c:pt idx="5">
                  <c:v>5183453</c:v>
                </c:pt>
                <c:pt idx="6">
                  <c:v>5077987</c:v>
                </c:pt>
                <c:pt idx="7">
                  <c:v>2323483</c:v>
                </c:pt>
                <c:pt idx="8">
                  <c:v>2870299</c:v>
                </c:pt>
                <c:pt idx="9">
                  <c:v>2305459</c:v>
                </c:pt>
                <c:pt idx="10">
                  <c:v>2476078</c:v>
                </c:pt>
                <c:pt idx="11">
                  <c:v>2947536</c:v>
                </c:pt>
                <c:pt idx="12">
                  <c:v>2356455</c:v>
                </c:pt>
                <c:pt idx="13">
                  <c:v>2017885</c:v>
                </c:pt>
                <c:pt idx="14">
                  <c:v>1961987</c:v>
                </c:pt>
                <c:pt idx="15">
                  <c:v>1910781</c:v>
                </c:pt>
                <c:pt idx="16">
                  <c:v>1630452</c:v>
                </c:pt>
                <c:pt idx="17">
                  <c:v>1820812</c:v>
                </c:pt>
                <c:pt idx="18">
                  <c:v>1233857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7-47B8-9A28-C67F7AB03957}"/>
            </c:ext>
          </c:extLst>
        </c:ser>
        <c:ser>
          <c:idx val="4"/>
          <c:order val="3"/>
          <c:tx>
            <c:strRef>
              <c:f>Data_ANN_PROD_ARC_Regions!$A$7</c:f>
              <c:strCache>
                <c:ptCount val="1"/>
                <c:pt idx="0">
                  <c:v>Appalachian Mississippi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Data_ANN_PROD_ARC_Regions!$B$7:$T$7</c:f>
              <c:numCache>
                <c:formatCode>_(* #,##0_);_(* \(#,##0\);_(* "-"??_);_(@_)</c:formatCode>
                <c:ptCount val="19"/>
                <c:pt idx="0">
                  <c:v>901951</c:v>
                </c:pt>
                <c:pt idx="1">
                  <c:v>603827</c:v>
                </c:pt>
                <c:pt idx="2">
                  <c:v>2305262</c:v>
                </c:pt>
                <c:pt idx="3">
                  <c:v>3695385</c:v>
                </c:pt>
                <c:pt idx="4">
                  <c:v>3586363</c:v>
                </c:pt>
                <c:pt idx="5">
                  <c:v>3555351</c:v>
                </c:pt>
                <c:pt idx="6">
                  <c:v>3797455</c:v>
                </c:pt>
                <c:pt idx="7">
                  <c:v>3545266</c:v>
                </c:pt>
                <c:pt idx="8">
                  <c:v>2841512</c:v>
                </c:pt>
                <c:pt idx="9">
                  <c:v>3439987</c:v>
                </c:pt>
                <c:pt idx="10">
                  <c:v>4003505</c:v>
                </c:pt>
                <c:pt idx="11">
                  <c:v>2746744</c:v>
                </c:pt>
                <c:pt idx="12">
                  <c:v>2952818</c:v>
                </c:pt>
                <c:pt idx="13">
                  <c:v>3575069</c:v>
                </c:pt>
                <c:pt idx="14">
                  <c:v>3737100</c:v>
                </c:pt>
                <c:pt idx="15">
                  <c:v>3143392</c:v>
                </c:pt>
                <c:pt idx="16">
                  <c:v>2869740</c:v>
                </c:pt>
                <c:pt idx="17">
                  <c:v>2603668</c:v>
                </c:pt>
                <c:pt idx="18">
                  <c:v>2939738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07-47B8-9A28-C67F7AB03957}"/>
            </c:ext>
          </c:extLst>
        </c:ser>
        <c:ser>
          <c:idx val="5"/>
          <c:order val="4"/>
          <c:tx>
            <c:strRef>
              <c:f>Data_ANN_PROD_ARC_Regions!$A$8</c:f>
              <c:strCache>
                <c:ptCount val="1"/>
                <c:pt idx="0">
                  <c:v>Appalachian Ohio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Data_ANN_PROD_ARC_Regions!$B$8:$T$8</c:f>
              <c:numCache>
                <c:formatCode>_(* #,##0_);_(* \(#,##0\);_(* "-"??_);_(@_)</c:formatCode>
                <c:ptCount val="19"/>
                <c:pt idx="0">
                  <c:v>21559367</c:v>
                </c:pt>
                <c:pt idx="1">
                  <c:v>24671429</c:v>
                </c:pt>
                <c:pt idx="2">
                  <c:v>20483746</c:v>
                </c:pt>
                <c:pt idx="3">
                  <c:v>21521222</c:v>
                </c:pt>
                <c:pt idx="4">
                  <c:v>22759827</c:v>
                </c:pt>
                <c:pt idx="5">
                  <c:v>24358332</c:v>
                </c:pt>
                <c:pt idx="6">
                  <c:v>22481608</c:v>
                </c:pt>
                <c:pt idx="7">
                  <c:v>22253234</c:v>
                </c:pt>
                <c:pt idx="8">
                  <c:v>25857849</c:v>
                </c:pt>
                <c:pt idx="9">
                  <c:v>27671862</c:v>
                </c:pt>
                <c:pt idx="10">
                  <c:v>27633438</c:v>
                </c:pt>
                <c:pt idx="11">
                  <c:v>28065229</c:v>
                </c:pt>
                <c:pt idx="12">
                  <c:v>27215546</c:v>
                </c:pt>
                <c:pt idx="13">
                  <c:v>24695628</c:v>
                </c:pt>
                <c:pt idx="14">
                  <c:v>21843145</c:v>
                </c:pt>
                <c:pt idx="15">
                  <c:v>16982083</c:v>
                </c:pt>
                <c:pt idx="16">
                  <c:v>12776496</c:v>
                </c:pt>
                <c:pt idx="17">
                  <c:v>9456510</c:v>
                </c:pt>
                <c:pt idx="18">
                  <c:v>8921310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07-47B8-9A28-C67F7AB03957}"/>
            </c:ext>
          </c:extLst>
        </c:ser>
        <c:ser>
          <c:idx val="6"/>
          <c:order val="5"/>
          <c:tx>
            <c:strRef>
              <c:f>Data_ANN_PROD_ARC_Regions!$A$9</c:f>
              <c:strCache>
                <c:ptCount val="1"/>
                <c:pt idx="0">
                  <c:v>Appalachian Pennsylvania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Data_ANN_PROD_ARC_Regions!$B$9:$T$9</c:f>
              <c:numCache>
                <c:formatCode>_(* #,##0_);_(* \(#,##0\);_(* "-"??_);_(@_)</c:formatCode>
                <c:ptCount val="19"/>
                <c:pt idx="0">
                  <c:v>70487369</c:v>
                </c:pt>
                <c:pt idx="1">
                  <c:v>69574795</c:v>
                </c:pt>
                <c:pt idx="2">
                  <c:v>63650607</c:v>
                </c:pt>
                <c:pt idx="3">
                  <c:v>58337202</c:v>
                </c:pt>
                <c:pt idx="4">
                  <c:v>60292695</c:v>
                </c:pt>
                <c:pt idx="5">
                  <c:v>61908714</c:v>
                </c:pt>
                <c:pt idx="6">
                  <c:v>61044341</c:v>
                </c:pt>
                <c:pt idx="7">
                  <c:v>59916740</c:v>
                </c:pt>
                <c:pt idx="8">
                  <c:v>59742430</c:v>
                </c:pt>
                <c:pt idx="9">
                  <c:v>55262758</c:v>
                </c:pt>
                <c:pt idx="10">
                  <c:v>54699992</c:v>
                </c:pt>
                <c:pt idx="11">
                  <c:v>55411732</c:v>
                </c:pt>
                <c:pt idx="12">
                  <c:v>52778915</c:v>
                </c:pt>
                <c:pt idx="13">
                  <c:v>51964595</c:v>
                </c:pt>
                <c:pt idx="14">
                  <c:v>57292802</c:v>
                </c:pt>
                <c:pt idx="15">
                  <c:v>47882700</c:v>
                </c:pt>
                <c:pt idx="16">
                  <c:v>41949949</c:v>
                </c:pt>
                <c:pt idx="17">
                  <c:v>45211649</c:v>
                </c:pt>
                <c:pt idx="18">
                  <c:v>45443537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07-47B8-9A28-C67F7AB03957}"/>
            </c:ext>
          </c:extLst>
        </c:ser>
        <c:ser>
          <c:idx val="7"/>
          <c:order val="6"/>
          <c:tx>
            <c:strRef>
              <c:f>Data_ANN_PROD_ARC_Regions!$A$10</c:f>
              <c:strCache>
                <c:ptCount val="1"/>
                <c:pt idx="0">
                  <c:v>Appalachian Tennessee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Data_ANN_PROD_ARC_Regions!$B$10:$T$10</c:f>
              <c:numCache>
                <c:formatCode>_(* #,##0_);_(* \(#,##0\);_(* "-"??_);_(@_)</c:formatCode>
                <c:ptCount val="19"/>
                <c:pt idx="0">
                  <c:v>2668669</c:v>
                </c:pt>
                <c:pt idx="1">
                  <c:v>3324271</c:v>
                </c:pt>
                <c:pt idx="2">
                  <c:v>3166033</c:v>
                </c:pt>
                <c:pt idx="3">
                  <c:v>2558494</c:v>
                </c:pt>
                <c:pt idx="4">
                  <c:v>2863274</c:v>
                </c:pt>
                <c:pt idx="5">
                  <c:v>3145570</c:v>
                </c:pt>
                <c:pt idx="6">
                  <c:v>2766183</c:v>
                </c:pt>
                <c:pt idx="7">
                  <c:v>2666589</c:v>
                </c:pt>
                <c:pt idx="8">
                  <c:v>2306731</c:v>
                </c:pt>
                <c:pt idx="9">
                  <c:v>1950680</c:v>
                </c:pt>
                <c:pt idx="10">
                  <c:v>1676775</c:v>
                </c:pt>
                <c:pt idx="11">
                  <c:v>1306163</c:v>
                </c:pt>
                <c:pt idx="12">
                  <c:v>1043165</c:v>
                </c:pt>
                <c:pt idx="13">
                  <c:v>1048304</c:v>
                </c:pt>
                <c:pt idx="14">
                  <c:v>741975</c:v>
                </c:pt>
                <c:pt idx="15">
                  <c:v>801276</c:v>
                </c:pt>
                <c:pt idx="16">
                  <c:v>643981</c:v>
                </c:pt>
                <c:pt idx="17">
                  <c:v>431112</c:v>
                </c:pt>
                <c:pt idx="18">
                  <c:v>190279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07-47B8-9A28-C67F7AB03957}"/>
            </c:ext>
          </c:extLst>
        </c:ser>
        <c:ser>
          <c:idx val="8"/>
          <c:order val="7"/>
          <c:tx>
            <c:strRef>
              <c:f>Data_ANN_PROD_ARC_Regions!$A$11</c:f>
              <c:strCache>
                <c:ptCount val="1"/>
                <c:pt idx="0">
                  <c:v>Appalachian Virginia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Data_ANN_PROD_ARC_Regions!$B$11:$T$11</c:f>
              <c:numCache>
                <c:formatCode>_(* #,##0_);_(* \(#,##0\);_(* "-"??_);_(@_)</c:formatCode>
                <c:ptCount val="19"/>
                <c:pt idx="0">
                  <c:v>32963866</c:v>
                </c:pt>
                <c:pt idx="1">
                  <c:v>32838460</c:v>
                </c:pt>
                <c:pt idx="2">
                  <c:v>30015398</c:v>
                </c:pt>
                <c:pt idx="3">
                  <c:v>31621065</c:v>
                </c:pt>
                <c:pt idx="4">
                  <c:v>31221724</c:v>
                </c:pt>
                <c:pt idx="5">
                  <c:v>27595190</c:v>
                </c:pt>
                <c:pt idx="6">
                  <c:v>29360151</c:v>
                </c:pt>
                <c:pt idx="7">
                  <c:v>25113815</c:v>
                </c:pt>
                <c:pt idx="8">
                  <c:v>24411753</c:v>
                </c:pt>
                <c:pt idx="9">
                  <c:v>20230298</c:v>
                </c:pt>
                <c:pt idx="10">
                  <c:v>21411268</c:v>
                </c:pt>
                <c:pt idx="11">
                  <c:v>22389431</c:v>
                </c:pt>
                <c:pt idx="12">
                  <c:v>18855030</c:v>
                </c:pt>
                <c:pt idx="13">
                  <c:v>17222614</c:v>
                </c:pt>
                <c:pt idx="14">
                  <c:v>15576575</c:v>
                </c:pt>
                <c:pt idx="15">
                  <c:v>14070472</c:v>
                </c:pt>
                <c:pt idx="16">
                  <c:v>13205669</c:v>
                </c:pt>
                <c:pt idx="17">
                  <c:v>13625112</c:v>
                </c:pt>
                <c:pt idx="18">
                  <c:v>12731534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07-47B8-9A28-C67F7AB03957}"/>
            </c:ext>
          </c:extLst>
        </c:ser>
        <c:ser>
          <c:idx val="9"/>
          <c:order val="8"/>
          <c:tx>
            <c:strRef>
              <c:f>Data_ANN_PROD_ARC_Regions!$A$12</c:f>
              <c:strCache>
                <c:ptCount val="1"/>
                <c:pt idx="0">
                  <c:v>West Virginia</c:v>
                </c:pt>
              </c:strCache>
            </c:strRef>
          </c:tx>
          <c:marker>
            <c:symbol val="none"/>
          </c:marker>
          <c:cat>
            <c:strRef>
              <c:f>Data_ANN_PROD_ARC_Regions!$B$1:$T$1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Data_ANN_PROD_ARC_Regions!$B$12:$T$12</c:f>
              <c:numCache>
                <c:formatCode>_(* #,##0_);_(* \(#,##0\);_(* "-"??_);_(@_)</c:formatCode>
                <c:ptCount val="19"/>
                <c:pt idx="0">
                  <c:v>164749864</c:v>
                </c:pt>
                <c:pt idx="1">
                  <c:v>167965561</c:v>
                </c:pt>
                <c:pt idx="2">
                  <c:v>154645498</c:v>
                </c:pt>
                <c:pt idx="3">
                  <c:v>144249654</c:v>
                </c:pt>
                <c:pt idx="4">
                  <c:v>153783824</c:v>
                </c:pt>
                <c:pt idx="5">
                  <c:v>159522707</c:v>
                </c:pt>
                <c:pt idx="6">
                  <c:v>158238205</c:v>
                </c:pt>
                <c:pt idx="7">
                  <c:v>159123021</c:v>
                </c:pt>
                <c:pt idx="8">
                  <c:v>163998124</c:v>
                </c:pt>
                <c:pt idx="9">
                  <c:v>141449038</c:v>
                </c:pt>
                <c:pt idx="10">
                  <c:v>140157607</c:v>
                </c:pt>
                <c:pt idx="11">
                  <c:v>138961147</c:v>
                </c:pt>
                <c:pt idx="12">
                  <c:v>124190380</c:v>
                </c:pt>
                <c:pt idx="13">
                  <c:v>116137556</c:v>
                </c:pt>
                <c:pt idx="14">
                  <c:v>117334595</c:v>
                </c:pt>
                <c:pt idx="15">
                  <c:v>99320580</c:v>
                </c:pt>
                <c:pt idx="16">
                  <c:v>83896441</c:v>
                </c:pt>
                <c:pt idx="17">
                  <c:v>96990830</c:v>
                </c:pt>
                <c:pt idx="18">
                  <c:v>99557116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07-47B8-9A28-C67F7AB0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717696"/>
        <c:axId val="538636224"/>
      </c:lineChart>
      <c:catAx>
        <c:axId val="538717696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8636224"/>
        <c:crosses val="autoZero"/>
        <c:auto val="1"/>
        <c:lblAlgn val="ctr"/>
        <c:lblOffset val="100"/>
        <c:noMultiLvlLbl val="0"/>
      </c:catAx>
      <c:valAx>
        <c:axId val="53863622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,," sourceLinked="0"/>
        <c:majorTickMark val="out"/>
        <c:minorTickMark val="none"/>
        <c:tickLblPos val="nextTo"/>
        <c:crossAx val="53871769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Quarterly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Mine Employment in Appalachia &amp; U.S.</a:t>
            </a:r>
          </a:p>
          <a:p>
            <a:pPr>
              <a:defRPr sz="1600"/>
            </a:pPr>
            <a:r>
              <a:rPr lang="en-US" sz="1600" baseline="0"/>
              <a:t>Q1 2000 - Q4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Data_QRT_EMP_ARC_Regions!$A$3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Data_QRT_EMP_ARC_Regions!$B$3:$BY$3</c:f>
              <c:numCache>
                <c:formatCode>_(* #,##0_);_(* \(#,##0\);_(* "-"??_);_(@_)</c:formatCode>
                <c:ptCount val="76"/>
                <c:pt idx="0">
                  <c:v>48148</c:v>
                </c:pt>
                <c:pt idx="1">
                  <c:v>47050</c:v>
                </c:pt>
                <c:pt idx="2">
                  <c:v>46484</c:v>
                </c:pt>
                <c:pt idx="3">
                  <c:v>47389</c:v>
                </c:pt>
                <c:pt idx="4">
                  <c:v>48448</c:v>
                </c:pt>
                <c:pt idx="5">
                  <c:v>50217</c:v>
                </c:pt>
                <c:pt idx="6">
                  <c:v>51593</c:v>
                </c:pt>
                <c:pt idx="7">
                  <c:v>52619</c:v>
                </c:pt>
                <c:pt idx="8">
                  <c:v>51706</c:v>
                </c:pt>
                <c:pt idx="9">
                  <c:v>48471</c:v>
                </c:pt>
                <c:pt idx="10">
                  <c:v>48088</c:v>
                </c:pt>
                <c:pt idx="11">
                  <c:v>46945</c:v>
                </c:pt>
                <c:pt idx="12">
                  <c:v>45818</c:v>
                </c:pt>
                <c:pt idx="13">
                  <c:v>45506</c:v>
                </c:pt>
                <c:pt idx="14">
                  <c:v>44782</c:v>
                </c:pt>
                <c:pt idx="15">
                  <c:v>44591</c:v>
                </c:pt>
                <c:pt idx="16">
                  <c:v>46078</c:v>
                </c:pt>
                <c:pt idx="17">
                  <c:v>47378</c:v>
                </c:pt>
                <c:pt idx="18">
                  <c:v>48928</c:v>
                </c:pt>
                <c:pt idx="19">
                  <c:v>49237</c:v>
                </c:pt>
                <c:pt idx="20">
                  <c:v>50763</c:v>
                </c:pt>
                <c:pt idx="21">
                  <c:v>52369</c:v>
                </c:pt>
                <c:pt idx="22">
                  <c:v>53061</c:v>
                </c:pt>
                <c:pt idx="23">
                  <c:v>53566</c:v>
                </c:pt>
                <c:pt idx="24">
                  <c:v>54661</c:v>
                </c:pt>
                <c:pt idx="25">
                  <c:v>54032</c:v>
                </c:pt>
                <c:pt idx="26">
                  <c:v>54372</c:v>
                </c:pt>
                <c:pt idx="27">
                  <c:v>54118</c:v>
                </c:pt>
                <c:pt idx="28">
                  <c:v>53056</c:v>
                </c:pt>
                <c:pt idx="29">
                  <c:v>53501</c:v>
                </c:pt>
                <c:pt idx="30">
                  <c:v>52924</c:v>
                </c:pt>
                <c:pt idx="31">
                  <c:v>52287</c:v>
                </c:pt>
                <c:pt idx="32">
                  <c:v>53795</c:v>
                </c:pt>
                <c:pt idx="33">
                  <c:v>56254</c:v>
                </c:pt>
                <c:pt idx="34">
                  <c:v>58947</c:v>
                </c:pt>
                <c:pt idx="35">
                  <c:v>60526</c:v>
                </c:pt>
                <c:pt idx="36">
                  <c:v>60968</c:v>
                </c:pt>
                <c:pt idx="37">
                  <c:v>56940</c:v>
                </c:pt>
                <c:pt idx="38">
                  <c:v>54660</c:v>
                </c:pt>
                <c:pt idx="39">
                  <c:v>53867</c:v>
                </c:pt>
                <c:pt idx="40">
                  <c:v>53667</c:v>
                </c:pt>
                <c:pt idx="41">
                  <c:v>55116</c:v>
                </c:pt>
                <c:pt idx="42">
                  <c:v>57175</c:v>
                </c:pt>
                <c:pt idx="43">
                  <c:v>57535</c:v>
                </c:pt>
                <c:pt idx="44">
                  <c:v>57781</c:v>
                </c:pt>
                <c:pt idx="45">
                  <c:v>59933</c:v>
                </c:pt>
                <c:pt idx="46">
                  <c:v>61570</c:v>
                </c:pt>
                <c:pt idx="47">
                  <c:v>61571</c:v>
                </c:pt>
                <c:pt idx="48">
                  <c:v>61153</c:v>
                </c:pt>
                <c:pt idx="49">
                  <c:v>58487</c:v>
                </c:pt>
                <c:pt idx="50">
                  <c:v>55633</c:v>
                </c:pt>
                <c:pt idx="51">
                  <c:v>53011</c:v>
                </c:pt>
                <c:pt idx="52">
                  <c:v>51795</c:v>
                </c:pt>
                <c:pt idx="53">
                  <c:v>51311</c:v>
                </c:pt>
                <c:pt idx="54">
                  <c:v>49748</c:v>
                </c:pt>
                <c:pt idx="55">
                  <c:v>48085</c:v>
                </c:pt>
                <c:pt idx="56">
                  <c:v>46816</c:v>
                </c:pt>
                <c:pt idx="57">
                  <c:v>46302</c:v>
                </c:pt>
                <c:pt idx="58">
                  <c:v>45072</c:v>
                </c:pt>
                <c:pt idx="59">
                  <c:v>43531</c:v>
                </c:pt>
                <c:pt idx="60">
                  <c:v>41887</c:v>
                </c:pt>
                <c:pt idx="61">
                  <c:v>39308</c:v>
                </c:pt>
                <c:pt idx="62">
                  <c:v>37516</c:v>
                </c:pt>
                <c:pt idx="63">
                  <c:v>33901</c:v>
                </c:pt>
                <c:pt idx="64">
                  <c:v>28706</c:v>
                </c:pt>
                <c:pt idx="65">
                  <c:v>27093</c:v>
                </c:pt>
                <c:pt idx="66">
                  <c:v>27118</c:v>
                </c:pt>
                <c:pt idx="67">
                  <c:v>28333</c:v>
                </c:pt>
                <c:pt idx="68">
                  <c:v>29532</c:v>
                </c:pt>
                <c:pt idx="69">
                  <c:v>30321</c:v>
                </c:pt>
                <c:pt idx="70">
                  <c:v>30765</c:v>
                </c:pt>
                <c:pt idx="71">
                  <c:v>30452</c:v>
                </c:pt>
                <c:pt idx="72">
                  <c:v>30613</c:v>
                </c:pt>
                <c:pt idx="73">
                  <c:v>30930</c:v>
                </c:pt>
                <c:pt idx="74">
                  <c:v>31055</c:v>
                </c:pt>
                <c:pt idx="75">
                  <c:v>30609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8-4E7E-8A7E-ADB988305853}"/>
            </c:ext>
          </c:extLst>
        </c:ser>
        <c:ser>
          <c:idx val="1"/>
          <c:order val="1"/>
          <c:tx>
            <c:strRef>
              <c:f>Data_QRT_EMP_ARC_Regions!$A$2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Data_QRT_EMP_ARC_Regions!$B$2:$BY$2</c:f>
              <c:numCache>
                <c:formatCode>_(* #,##0_);_(* \(#,##0\);_(* "-"??_);_(@_)</c:formatCode>
                <c:ptCount val="76"/>
                <c:pt idx="0">
                  <c:v>72283</c:v>
                </c:pt>
                <c:pt idx="1">
                  <c:v>71296</c:v>
                </c:pt>
                <c:pt idx="2">
                  <c:v>70270</c:v>
                </c:pt>
                <c:pt idx="3">
                  <c:v>70419</c:v>
                </c:pt>
                <c:pt idx="4">
                  <c:v>71740</c:v>
                </c:pt>
                <c:pt idx="5">
                  <c:v>74283</c:v>
                </c:pt>
                <c:pt idx="6">
                  <c:v>75973</c:v>
                </c:pt>
                <c:pt idx="7">
                  <c:v>77460</c:v>
                </c:pt>
                <c:pt idx="8">
                  <c:v>76646</c:v>
                </c:pt>
                <c:pt idx="9">
                  <c:v>73577</c:v>
                </c:pt>
                <c:pt idx="10">
                  <c:v>72834</c:v>
                </c:pt>
                <c:pt idx="11">
                  <c:v>71704</c:v>
                </c:pt>
                <c:pt idx="12">
                  <c:v>70246</c:v>
                </c:pt>
                <c:pt idx="13">
                  <c:v>70070</c:v>
                </c:pt>
                <c:pt idx="14">
                  <c:v>69148</c:v>
                </c:pt>
                <c:pt idx="15">
                  <c:v>68856</c:v>
                </c:pt>
                <c:pt idx="16">
                  <c:v>70331</c:v>
                </c:pt>
                <c:pt idx="17">
                  <c:v>72014</c:v>
                </c:pt>
                <c:pt idx="18">
                  <c:v>73758</c:v>
                </c:pt>
                <c:pt idx="19">
                  <c:v>73683</c:v>
                </c:pt>
                <c:pt idx="20">
                  <c:v>75690</c:v>
                </c:pt>
                <c:pt idx="21">
                  <c:v>77974</c:v>
                </c:pt>
                <c:pt idx="22">
                  <c:v>79274</c:v>
                </c:pt>
                <c:pt idx="23">
                  <c:v>80083</c:v>
                </c:pt>
                <c:pt idx="24">
                  <c:v>81311</c:v>
                </c:pt>
                <c:pt idx="25">
                  <c:v>81275</c:v>
                </c:pt>
                <c:pt idx="26">
                  <c:v>82136</c:v>
                </c:pt>
                <c:pt idx="27">
                  <c:v>81931</c:v>
                </c:pt>
                <c:pt idx="28">
                  <c:v>80435</c:v>
                </c:pt>
                <c:pt idx="29">
                  <c:v>81479</c:v>
                </c:pt>
                <c:pt idx="30">
                  <c:v>80753</c:v>
                </c:pt>
                <c:pt idx="31">
                  <c:v>79771</c:v>
                </c:pt>
                <c:pt idx="32">
                  <c:v>81137</c:v>
                </c:pt>
                <c:pt idx="33">
                  <c:v>84228</c:v>
                </c:pt>
                <c:pt idx="34">
                  <c:v>87555</c:v>
                </c:pt>
                <c:pt idx="35">
                  <c:v>89860</c:v>
                </c:pt>
                <c:pt idx="36">
                  <c:v>90960</c:v>
                </c:pt>
                <c:pt idx="37">
                  <c:v>87251</c:v>
                </c:pt>
                <c:pt idx="38">
                  <c:v>84316</c:v>
                </c:pt>
                <c:pt idx="39">
                  <c:v>82489</c:v>
                </c:pt>
                <c:pt idx="40">
                  <c:v>82572</c:v>
                </c:pt>
                <c:pt idx="41">
                  <c:v>84635</c:v>
                </c:pt>
                <c:pt idx="42">
                  <c:v>87367</c:v>
                </c:pt>
                <c:pt idx="43">
                  <c:v>88035</c:v>
                </c:pt>
                <c:pt idx="44">
                  <c:v>88320</c:v>
                </c:pt>
                <c:pt idx="45">
                  <c:v>91248</c:v>
                </c:pt>
                <c:pt idx="46">
                  <c:v>93511</c:v>
                </c:pt>
                <c:pt idx="47">
                  <c:v>93723</c:v>
                </c:pt>
                <c:pt idx="48">
                  <c:v>93351</c:v>
                </c:pt>
                <c:pt idx="49">
                  <c:v>91885</c:v>
                </c:pt>
                <c:pt idx="50">
                  <c:v>87746</c:v>
                </c:pt>
                <c:pt idx="51">
                  <c:v>84071</c:v>
                </c:pt>
                <c:pt idx="52">
                  <c:v>82201</c:v>
                </c:pt>
                <c:pt idx="53">
                  <c:v>81802</c:v>
                </c:pt>
                <c:pt idx="54">
                  <c:v>80272</c:v>
                </c:pt>
                <c:pt idx="55">
                  <c:v>78400</c:v>
                </c:pt>
                <c:pt idx="56">
                  <c:v>76666</c:v>
                </c:pt>
                <c:pt idx="57">
                  <c:v>76065</c:v>
                </c:pt>
                <c:pt idx="58">
                  <c:v>75475</c:v>
                </c:pt>
                <c:pt idx="59">
                  <c:v>73766</c:v>
                </c:pt>
                <c:pt idx="60">
                  <c:v>71219</c:v>
                </c:pt>
                <c:pt idx="61">
                  <c:v>68199</c:v>
                </c:pt>
                <c:pt idx="62">
                  <c:v>65433</c:v>
                </c:pt>
                <c:pt idx="63">
                  <c:v>61162</c:v>
                </c:pt>
                <c:pt idx="64">
                  <c:v>54474</c:v>
                </c:pt>
                <c:pt idx="65">
                  <c:v>51120</c:v>
                </c:pt>
                <c:pt idx="66">
                  <c:v>50600</c:v>
                </c:pt>
                <c:pt idx="67">
                  <c:v>52130</c:v>
                </c:pt>
                <c:pt idx="68">
                  <c:v>52940</c:v>
                </c:pt>
                <c:pt idx="69">
                  <c:v>53826</c:v>
                </c:pt>
                <c:pt idx="70">
                  <c:v>54171</c:v>
                </c:pt>
                <c:pt idx="71">
                  <c:v>53542</c:v>
                </c:pt>
                <c:pt idx="72">
                  <c:v>53517</c:v>
                </c:pt>
                <c:pt idx="73">
                  <c:v>53955</c:v>
                </c:pt>
                <c:pt idx="74">
                  <c:v>54167</c:v>
                </c:pt>
                <c:pt idx="75">
                  <c:v>53781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8-4E7E-8A7E-ADB98830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154816"/>
        <c:axId val="530422528"/>
      </c:lineChart>
      <c:catAx>
        <c:axId val="533154816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0422528"/>
        <c:crosses val="autoZero"/>
        <c:auto val="1"/>
        <c:lblAlgn val="ctr"/>
        <c:lblOffset val="100"/>
        <c:tickLblSkip val="4"/>
        <c:noMultiLvlLbl val="0"/>
      </c:catAx>
      <c:valAx>
        <c:axId val="530422528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53315481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Quarterly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Mine Employment in Appalachian States</a:t>
            </a:r>
          </a:p>
          <a:p>
            <a:pPr>
              <a:defRPr sz="1600"/>
            </a:pPr>
            <a:r>
              <a:rPr lang="en-US" sz="1600" baseline="0"/>
              <a:t>Q1 2000 - Q4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Data_QRT_EMP_ARC_Regions!$A$4</c:f>
              <c:strCache>
                <c:ptCount val="1"/>
                <c:pt idx="0">
                  <c:v>Appalachian Alabama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Data_QRT_EMP_ARC_Regions!$B$4:$BY$4</c:f>
              <c:numCache>
                <c:formatCode>_(* #,##0_);_(* \(#,##0\);_(* "-"??_);_(@_)</c:formatCode>
                <c:ptCount val="76"/>
                <c:pt idx="0">
                  <c:v>3432</c:v>
                </c:pt>
                <c:pt idx="1">
                  <c:v>3343</c:v>
                </c:pt>
                <c:pt idx="2">
                  <c:v>3357</c:v>
                </c:pt>
                <c:pt idx="3">
                  <c:v>3293</c:v>
                </c:pt>
                <c:pt idx="4">
                  <c:v>3341</c:v>
                </c:pt>
                <c:pt idx="5">
                  <c:v>3327</c:v>
                </c:pt>
                <c:pt idx="6">
                  <c:v>3351</c:v>
                </c:pt>
                <c:pt idx="7">
                  <c:v>3334</c:v>
                </c:pt>
                <c:pt idx="8">
                  <c:v>3347</c:v>
                </c:pt>
                <c:pt idx="9">
                  <c:v>3342</c:v>
                </c:pt>
                <c:pt idx="10">
                  <c:v>3429</c:v>
                </c:pt>
                <c:pt idx="11">
                  <c:v>3438</c:v>
                </c:pt>
                <c:pt idx="12">
                  <c:v>3403</c:v>
                </c:pt>
                <c:pt idx="13">
                  <c:v>3421</c:v>
                </c:pt>
                <c:pt idx="14">
                  <c:v>3328</c:v>
                </c:pt>
                <c:pt idx="15">
                  <c:v>3258</c:v>
                </c:pt>
                <c:pt idx="16">
                  <c:v>3304</c:v>
                </c:pt>
                <c:pt idx="17">
                  <c:v>3501</c:v>
                </c:pt>
                <c:pt idx="18">
                  <c:v>3750</c:v>
                </c:pt>
                <c:pt idx="19">
                  <c:v>3876</c:v>
                </c:pt>
                <c:pt idx="20">
                  <c:v>4057</c:v>
                </c:pt>
                <c:pt idx="21">
                  <c:v>4176</c:v>
                </c:pt>
                <c:pt idx="22">
                  <c:v>4256</c:v>
                </c:pt>
                <c:pt idx="23">
                  <c:v>4266</c:v>
                </c:pt>
                <c:pt idx="24">
                  <c:v>4236</c:v>
                </c:pt>
                <c:pt idx="25">
                  <c:v>3977</c:v>
                </c:pt>
                <c:pt idx="26">
                  <c:v>4165</c:v>
                </c:pt>
                <c:pt idx="27">
                  <c:v>3986</c:v>
                </c:pt>
                <c:pt idx="28">
                  <c:v>3585</c:v>
                </c:pt>
                <c:pt idx="29">
                  <c:v>3880</c:v>
                </c:pt>
                <c:pt idx="30">
                  <c:v>3922</c:v>
                </c:pt>
                <c:pt idx="31">
                  <c:v>3902</c:v>
                </c:pt>
                <c:pt idx="32">
                  <c:v>4042</c:v>
                </c:pt>
                <c:pt idx="33">
                  <c:v>4136</c:v>
                </c:pt>
                <c:pt idx="34">
                  <c:v>4344</c:v>
                </c:pt>
                <c:pt idx="35">
                  <c:v>4499</c:v>
                </c:pt>
                <c:pt idx="36">
                  <c:v>4399</c:v>
                </c:pt>
                <c:pt idx="37">
                  <c:v>4308</c:v>
                </c:pt>
                <c:pt idx="38">
                  <c:v>4068</c:v>
                </c:pt>
                <c:pt idx="39">
                  <c:v>4090</c:v>
                </c:pt>
                <c:pt idx="40">
                  <c:v>4062</c:v>
                </c:pt>
                <c:pt idx="41">
                  <c:v>4137</c:v>
                </c:pt>
                <c:pt idx="42">
                  <c:v>5038</c:v>
                </c:pt>
                <c:pt idx="43">
                  <c:v>4462</c:v>
                </c:pt>
                <c:pt idx="44">
                  <c:v>4443</c:v>
                </c:pt>
                <c:pt idx="45">
                  <c:v>4754</c:v>
                </c:pt>
                <c:pt idx="46">
                  <c:v>4911</c:v>
                </c:pt>
                <c:pt idx="47">
                  <c:v>4958</c:v>
                </c:pt>
                <c:pt idx="48">
                  <c:v>4995</c:v>
                </c:pt>
                <c:pt idx="49">
                  <c:v>4990</c:v>
                </c:pt>
                <c:pt idx="50">
                  <c:v>4963</c:v>
                </c:pt>
                <c:pt idx="51">
                  <c:v>4880</c:v>
                </c:pt>
                <c:pt idx="52">
                  <c:v>4536</c:v>
                </c:pt>
                <c:pt idx="53">
                  <c:v>4395</c:v>
                </c:pt>
                <c:pt idx="54">
                  <c:v>4198</c:v>
                </c:pt>
                <c:pt idx="55">
                  <c:v>3943</c:v>
                </c:pt>
                <c:pt idx="56">
                  <c:v>3813</c:v>
                </c:pt>
                <c:pt idx="57">
                  <c:v>3742</c:v>
                </c:pt>
                <c:pt idx="58">
                  <c:v>3788</c:v>
                </c:pt>
                <c:pt idx="59">
                  <c:v>3707</c:v>
                </c:pt>
                <c:pt idx="60">
                  <c:v>3668</c:v>
                </c:pt>
                <c:pt idx="61">
                  <c:v>3565</c:v>
                </c:pt>
                <c:pt idx="62">
                  <c:v>3300</c:v>
                </c:pt>
                <c:pt idx="63">
                  <c:v>2412</c:v>
                </c:pt>
                <c:pt idx="64">
                  <c:v>1917</c:v>
                </c:pt>
                <c:pt idx="65">
                  <c:v>1906</c:v>
                </c:pt>
                <c:pt idx="66">
                  <c:v>2068</c:v>
                </c:pt>
                <c:pt idx="67">
                  <c:v>2308</c:v>
                </c:pt>
                <c:pt idx="68">
                  <c:v>2434</c:v>
                </c:pt>
                <c:pt idx="69">
                  <c:v>2533</c:v>
                </c:pt>
                <c:pt idx="70">
                  <c:v>2597</c:v>
                </c:pt>
                <c:pt idx="71">
                  <c:v>2609</c:v>
                </c:pt>
                <c:pt idx="72">
                  <c:v>2680</c:v>
                </c:pt>
                <c:pt idx="73">
                  <c:v>2818</c:v>
                </c:pt>
                <c:pt idx="74">
                  <c:v>2940</c:v>
                </c:pt>
                <c:pt idx="75">
                  <c:v>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1-4082-B013-84F8F7F3B820}"/>
            </c:ext>
          </c:extLst>
        </c:ser>
        <c:ser>
          <c:idx val="2"/>
          <c:order val="1"/>
          <c:tx>
            <c:strRef>
              <c:f>Data_QRT_EMP_ARC_Regions!$A$5</c:f>
              <c:strCache>
                <c:ptCount val="1"/>
                <c:pt idx="0">
                  <c:v>Appalachian Kentucky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Data_QRT_EMP_ARC_Regions!$B$5:$BY$5</c:f>
              <c:numCache>
                <c:formatCode>_(* #,##0_);_(* \(#,##0\);_(* "-"??_);_(@_)</c:formatCode>
                <c:ptCount val="76"/>
                <c:pt idx="0">
                  <c:v>12734</c:v>
                </c:pt>
                <c:pt idx="1">
                  <c:v>11911</c:v>
                </c:pt>
                <c:pt idx="2">
                  <c:v>11618</c:v>
                </c:pt>
                <c:pt idx="3">
                  <c:v>12270</c:v>
                </c:pt>
                <c:pt idx="4">
                  <c:v>12487</c:v>
                </c:pt>
                <c:pt idx="5">
                  <c:v>13213</c:v>
                </c:pt>
                <c:pt idx="6">
                  <c:v>13949</c:v>
                </c:pt>
                <c:pt idx="7">
                  <c:v>14491</c:v>
                </c:pt>
                <c:pt idx="8">
                  <c:v>14264</c:v>
                </c:pt>
                <c:pt idx="9">
                  <c:v>13244</c:v>
                </c:pt>
                <c:pt idx="10">
                  <c:v>13102</c:v>
                </c:pt>
                <c:pt idx="11">
                  <c:v>12573</c:v>
                </c:pt>
                <c:pt idx="12">
                  <c:v>12222</c:v>
                </c:pt>
                <c:pt idx="13">
                  <c:v>12030</c:v>
                </c:pt>
                <c:pt idx="14">
                  <c:v>11815</c:v>
                </c:pt>
                <c:pt idx="15">
                  <c:v>11620</c:v>
                </c:pt>
                <c:pt idx="16">
                  <c:v>11926</c:v>
                </c:pt>
                <c:pt idx="17">
                  <c:v>12106</c:v>
                </c:pt>
                <c:pt idx="18">
                  <c:v>12432</c:v>
                </c:pt>
                <c:pt idx="19">
                  <c:v>12367</c:v>
                </c:pt>
                <c:pt idx="20">
                  <c:v>12884</c:v>
                </c:pt>
                <c:pt idx="21">
                  <c:v>13303</c:v>
                </c:pt>
                <c:pt idx="22">
                  <c:v>13591</c:v>
                </c:pt>
                <c:pt idx="23">
                  <c:v>13542</c:v>
                </c:pt>
                <c:pt idx="24">
                  <c:v>14283</c:v>
                </c:pt>
                <c:pt idx="25">
                  <c:v>14017</c:v>
                </c:pt>
                <c:pt idx="26">
                  <c:v>14131</c:v>
                </c:pt>
                <c:pt idx="27">
                  <c:v>13703</c:v>
                </c:pt>
                <c:pt idx="28">
                  <c:v>13411</c:v>
                </c:pt>
                <c:pt idx="29">
                  <c:v>13086</c:v>
                </c:pt>
                <c:pt idx="30">
                  <c:v>12979</c:v>
                </c:pt>
                <c:pt idx="31">
                  <c:v>13014</c:v>
                </c:pt>
                <c:pt idx="32">
                  <c:v>13224</c:v>
                </c:pt>
                <c:pt idx="33">
                  <c:v>13903</c:v>
                </c:pt>
                <c:pt idx="34">
                  <c:v>14821</c:v>
                </c:pt>
                <c:pt idx="35">
                  <c:v>15361</c:v>
                </c:pt>
                <c:pt idx="36">
                  <c:v>15586</c:v>
                </c:pt>
                <c:pt idx="37">
                  <c:v>14622</c:v>
                </c:pt>
                <c:pt idx="38">
                  <c:v>13210</c:v>
                </c:pt>
                <c:pt idx="39">
                  <c:v>12649</c:v>
                </c:pt>
                <c:pt idx="40">
                  <c:v>12334</c:v>
                </c:pt>
                <c:pt idx="41">
                  <c:v>12953</c:v>
                </c:pt>
                <c:pt idx="42">
                  <c:v>13225</c:v>
                </c:pt>
                <c:pt idx="43">
                  <c:v>13358</c:v>
                </c:pt>
                <c:pt idx="44">
                  <c:v>13249</c:v>
                </c:pt>
                <c:pt idx="45">
                  <c:v>13637</c:v>
                </c:pt>
                <c:pt idx="46">
                  <c:v>14229</c:v>
                </c:pt>
                <c:pt idx="47">
                  <c:v>13466</c:v>
                </c:pt>
                <c:pt idx="48">
                  <c:v>13101</c:v>
                </c:pt>
                <c:pt idx="49">
                  <c:v>11643</c:v>
                </c:pt>
                <c:pt idx="50">
                  <c:v>9798</c:v>
                </c:pt>
                <c:pt idx="51">
                  <c:v>9484</c:v>
                </c:pt>
                <c:pt idx="52">
                  <c:v>8821</c:v>
                </c:pt>
                <c:pt idx="53">
                  <c:v>8434</c:v>
                </c:pt>
                <c:pt idx="54">
                  <c:v>8096</c:v>
                </c:pt>
                <c:pt idx="55">
                  <c:v>7350</c:v>
                </c:pt>
                <c:pt idx="56">
                  <c:v>7287</c:v>
                </c:pt>
                <c:pt idx="57">
                  <c:v>7373</c:v>
                </c:pt>
                <c:pt idx="58">
                  <c:v>7135</c:v>
                </c:pt>
                <c:pt idx="59">
                  <c:v>7103</c:v>
                </c:pt>
                <c:pt idx="60">
                  <c:v>6578</c:v>
                </c:pt>
                <c:pt idx="61">
                  <c:v>5909</c:v>
                </c:pt>
                <c:pt idx="62">
                  <c:v>5894</c:v>
                </c:pt>
                <c:pt idx="63">
                  <c:v>5210</c:v>
                </c:pt>
                <c:pt idx="64">
                  <c:v>4076</c:v>
                </c:pt>
                <c:pt idx="65">
                  <c:v>3833</c:v>
                </c:pt>
                <c:pt idx="66">
                  <c:v>3700</c:v>
                </c:pt>
                <c:pt idx="67">
                  <c:v>3823</c:v>
                </c:pt>
                <c:pt idx="68">
                  <c:v>3962</c:v>
                </c:pt>
                <c:pt idx="69">
                  <c:v>3962</c:v>
                </c:pt>
                <c:pt idx="70">
                  <c:v>4127</c:v>
                </c:pt>
                <c:pt idx="71">
                  <c:v>4150</c:v>
                </c:pt>
                <c:pt idx="72">
                  <c:v>3970</c:v>
                </c:pt>
                <c:pt idx="73">
                  <c:v>3969</c:v>
                </c:pt>
                <c:pt idx="74">
                  <c:v>3915</c:v>
                </c:pt>
                <c:pt idx="75">
                  <c:v>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1-4082-B013-84F8F7F3B820}"/>
            </c:ext>
          </c:extLst>
        </c:ser>
        <c:ser>
          <c:idx val="3"/>
          <c:order val="2"/>
          <c:tx>
            <c:strRef>
              <c:f>Data_QRT_EMP_ARC_Regions!$A$6</c:f>
              <c:strCache>
                <c:ptCount val="1"/>
                <c:pt idx="0">
                  <c:v>Appalachian Maryland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Data_QRT_EMP_ARC_Regions!$B$6:$BY$6</c:f>
              <c:numCache>
                <c:formatCode>_(* #,##0_);_(* \(#,##0\);_(* "-"??_);_(@_)</c:formatCode>
                <c:ptCount val="76"/>
                <c:pt idx="0">
                  <c:v>462</c:v>
                </c:pt>
                <c:pt idx="1">
                  <c:v>468</c:v>
                </c:pt>
                <c:pt idx="2">
                  <c:v>466</c:v>
                </c:pt>
                <c:pt idx="3">
                  <c:v>484</c:v>
                </c:pt>
                <c:pt idx="4">
                  <c:v>465</c:v>
                </c:pt>
                <c:pt idx="5">
                  <c:v>485</c:v>
                </c:pt>
                <c:pt idx="6">
                  <c:v>474</c:v>
                </c:pt>
                <c:pt idx="7">
                  <c:v>470</c:v>
                </c:pt>
                <c:pt idx="8">
                  <c:v>488</c:v>
                </c:pt>
                <c:pt idx="9">
                  <c:v>466</c:v>
                </c:pt>
                <c:pt idx="10">
                  <c:v>460</c:v>
                </c:pt>
                <c:pt idx="11">
                  <c:v>436</c:v>
                </c:pt>
                <c:pt idx="12">
                  <c:v>412</c:v>
                </c:pt>
                <c:pt idx="13">
                  <c:v>392</c:v>
                </c:pt>
                <c:pt idx="14">
                  <c:v>399</c:v>
                </c:pt>
                <c:pt idx="15">
                  <c:v>396</c:v>
                </c:pt>
                <c:pt idx="16">
                  <c:v>387</c:v>
                </c:pt>
                <c:pt idx="17">
                  <c:v>399</c:v>
                </c:pt>
                <c:pt idx="18">
                  <c:v>443</c:v>
                </c:pt>
                <c:pt idx="19">
                  <c:v>452</c:v>
                </c:pt>
                <c:pt idx="20">
                  <c:v>503</c:v>
                </c:pt>
                <c:pt idx="21">
                  <c:v>499</c:v>
                </c:pt>
                <c:pt idx="22">
                  <c:v>509</c:v>
                </c:pt>
                <c:pt idx="23">
                  <c:v>510</c:v>
                </c:pt>
                <c:pt idx="24">
                  <c:v>535</c:v>
                </c:pt>
                <c:pt idx="25">
                  <c:v>534</c:v>
                </c:pt>
                <c:pt idx="26">
                  <c:v>496</c:v>
                </c:pt>
                <c:pt idx="27">
                  <c:v>430</c:v>
                </c:pt>
                <c:pt idx="28">
                  <c:v>392</c:v>
                </c:pt>
                <c:pt idx="29">
                  <c:v>384</c:v>
                </c:pt>
                <c:pt idx="30">
                  <c:v>389</c:v>
                </c:pt>
                <c:pt idx="31">
                  <c:v>379</c:v>
                </c:pt>
                <c:pt idx="32">
                  <c:v>389</c:v>
                </c:pt>
                <c:pt idx="33">
                  <c:v>399</c:v>
                </c:pt>
                <c:pt idx="34">
                  <c:v>437</c:v>
                </c:pt>
                <c:pt idx="35">
                  <c:v>456</c:v>
                </c:pt>
                <c:pt idx="36">
                  <c:v>466</c:v>
                </c:pt>
                <c:pt idx="37">
                  <c:v>395</c:v>
                </c:pt>
                <c:pt idx="38">
                  <c:v>381</c:v>
                </c:pt>
                <c:pt idx="39">
                  <c:v>373</c:v>
                </c:pt>
                <c:pt idx="40">
                  <c:v>431</c:v>
                </c:pt>
                <c:pt idx="41">
                  <c:v>435</c:v>
                </c:pt>
                <c:pt idx="42">
                  <c:v>436</c:v>
                </c:pt>
                <c:pt idx="43">
                  <c:v>396</c:v>
                </c:pt>
                <c:pt idx="44">
                  <c:v>451</c:v>
                </c:pt>
                <c:pt idx="45">
                  <c:v>503</c:v>
                </c:pt>
                <c:pt idx="46">
                  <c:v>512</c:v>
                </c:pt>
                <c:pt idx="47">
                  <c:v>540</c:v>
                </c:pt>
                <c:pt idx="48">
                  <c:v>526</c:v>
                </c:pt>
                <c:pt idx="49">
                  <c:v>519</c:v>
                </c:pt>
                <c:pt idx="50">
                  <c:v>459</c:v>
                </c:pt>
                <c:pt idx="51">
                  <c:v>421</c:v>
                </c:pt>
                <c:pt idx="52">
                  <c:v>431</c:v>
                </c:pt>
                <c:pt idx="53">
                  <c:v>429</c:v>
                </c:pt>
                <c:pt idx="54">
                  <c:v>397</c:v>
                </c:pt>
                <c:pt idx="55">
                  <c:v>365</c:v>
                </c:pt>
                <c:pt idx="56">
                  <c:v>379</c:v>
                </c:pt>
                <c:pt idx="57">
                  <c:v>407</c:v>
                </c:pt>
                <c:pt idx="58">
                  <c:v>407</c:v>
                </c:pt>
                <c:pt idx="59">
                  <c:v>396</c:v>
                </c:pt>
                <c:pt idx="60">
                  <c:v>389</c:v>
                </c:pt>
                <c:pt idx="61">
                  <c:v>358</c:v>
                </c:pt>
                <c:pt idx="62">
                  <c:v>326</c:v>
                </c:pt>
                <c:pt idx="63">
                  <c:v>364</c:v>
                </c:pt>
                <c:pt idx="64">
                  <c:v>359</c:v>
                </c:pt>
                <c:pt idx="65">
                  <c:v>342</c:v>
                </c:pt>
                <c:pt idx="66">
                  <c:v>333</c:v>
                </c:pt>
                <c:pt idx="67">
                  <c:v>320</c:v>
                </c:pt>
                <c:pt idx="68">
                  <c:v>309</c:v>
                </c:pt>
                <c:pt idx="69">
                  <c:v>307</c:v>
                </c:pt>
                <c:pt idx="70">
                  <c:v>310</c:v>
                </c:pt>
                <c:pt idx="71">
                  <c:v>312</c:v>
                </c:pt>
                <c:pt idx="72">
                  <c:v>305</c:v>
                </c:pt>
                <c:pt idx="73">
                  <c:v>245</c:v>
                </c:pt>
                <c:pt idx="74">
                  <c:v>225</c:v>
                </c:pt>
                <c:pt idx="75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1-4082-B013-84F8F7F3B820}"/>
            </c:ext>
          </c:extLst>
        </c:ser>
        <c:ser>
          <c:idx val="4"/>
          <c:order val="3"/>
          <c:tx>
            <c:strRef>
              <c:f>Data_QRT_EMP_ARC_Regions!$A$7</c:f>
              <c:strCache>
                <c:ptCount val="1"/>
                <c:pt idx="0">
                  <c:v>Appalachian Mississippi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Data_QRT_EMP_ARC_Regions!$B$7:$BY$7</c:f>
              <c:numCache>
                <c:formatCode>_(* #,##0_);_(* \(#,##0\);_(* "-"??_);_(@_)</c:formatCode>
                <c:ptCount val="76"/>
                <c:pt idx="0">
                  <c:v>93</c:v>
                </c:pt>
                <c:pt idx="1">
                  <c:v>104</c:v>
                </c:pt>
                <c:pt idx="2">
                  <c:v>113</c:v>
                </c:pt>
                <c:pt idx="3">
                  <c:v>120</c:v>
                </c:pt>
                <c:pt idx="4">
                  <c:v>120</c:v>
                </c:pt>
                <c:pt idx="5">
                  <c:v>133</c:v>
                </c:pt>
                <c:pt idx="6">
                  <c:v>131</c:v>
                </c:pt>
                <c:pt idx="7">
                  <c:v>126</c:v>
                </c:pt>
                <c:pt idx="8">
                  <c:v>109</c:v>
                </c:pt>
                <c:pt idx="9">
                  <c:v>126</c:v>
                </c:pt>
                <c:pt idx="10">
                  <c:v>145</c:v>
                </c:pt>
                <c:pt idx="11">
                  <c:v>158</c:v>
                </c:pt>
                <c:pt idx="12">
                  <c:v>170</c:v>
                </c:pt>
                <c:pt idx="13">
                  <c:v>203</c:v>
                </c:pt>
                <c:pt idx="14">
                  <c:v>208</c:v>
                </c:pt>
                <c:pt idx="15">
                  <c:v>199</c:v>
                </c:pt>
                <c:pt idx="16">
                  <c:v>201</c:v>
                </c:pt>
                <c:pt idx="17">
                  <c:v>206</c:v>
                </c:pt>
                <c:pt idx="18">
                  <c:v>223</c:v>
                </c:pt>
                <c:pt idx="19">
                  <c:v>213</c:v>
                </c:pt>
                <c:pt idx="20">
                  <c:v>208</c:v>
                </c:pt>
                <c:pt idx="21">
                  <c:v>196</c:v>
                </c:pt>
                <c:pt idx="22">
                  <c:v>189</c:v>
                </c:pt>
                <c:pt idx="23">
                  <c:v>178</c:v>
                </c:pt>
                <c:pt idx="24">
                  <c:v>175</c:v>
                </c:pt>
                <c:pt idx="25">
                  <c:v>179</c:v>
                </c:pt>
                <c:pt idx="26">
                  <c:v>181</c:v>
                </c:pt>
                <c:pt idx="27">
                  <c:v>178</c:v>
                </c:pt>
                <c:pt idx="28">
                  <c:v>173</c:v>
                </c:pt>
                <c:pt idx="29">
                  <c:v>181</c:v>
                </c:pt>
                <c:pt idx="30">
                  <c:v>180</c:v>
                </c:pt>
                <c:pt idx="31">
                  <c:v>172</c:v>
                </c:pt>
                <c:pt idx="32">
                  <c:v>171</c:v>
                </c:pt>
                <c:pt idx="33">
                  <c:v>170</c:v>
                </c:pt>
                <c:pt idx="34">
                  <c:v>165</c:v>
                </c:pt>
                <c:pt idx="35">
                  <c:v>158</c:v>
                </c:pt>
                <c:pt idx="36">
                  <c:v>184</c:v>
                </c:pt>
                <c:pt idx="37">
                  <c:v>197</c:v>
                </c:pt>
                <c:pt idx="38">
                  <c:v>208</c:v>
                </c:pt>
                <c:pt idx="39">
                  <c:v>210</c:v>
                </c:pt>
                <c:pt idx="40">
                  <c:v>229</c:v>
                </c:pt>
                <c:pt idx="41">
                  <c:v>236</c:v>
                </c:pt>
                <c:pt idx="42">
                  <c:v>234</c:v>
                </c:pt>
                <c:pt idx="43">
                  <c:v>228</c:v>
                </c:pt>
                <c:pt idx="44">
                  <c:v>268</c:v>
                </c:pt>
                <c:pt idx="45">
                  <c:v>262</c:v>
                </c:pt>
                <c:pt idx="46">
                  <c:v>244</c:v>
                </c:pt>
                <c:pt idx="47">
                  <c:v>239</c:v>
                </c:pt>
                <c:pt idx="48">
                  <c:v>230</c:v>
                </c:pt>
                <c:pt idx="49">
                  <c:v>249</c:v>
                </c:pt>
                <c:pt idx="50">
                  <c:v>274</c:v>
                </c:pt>
                <c:pt idx="51">
                  <c:v>260</c:v>
                </c:pt>
                <c:pt idx="52">
                  <c:v>257</c:v>
                </c:pt>
                <c:pt idx="53">
                  <c:v>311</c:v>
                </c:pt>
                <c:pt idx="54">
                  <c:v>336</c:v>
                </c:pt>
                <c:pt idx="55">
                  <c:v>328</c:v>
                </c:pt>
                <c:pt idx="56">
                  <c:v>314</c:v>
                </c:pt>
                <c:pt idx="57">
                  <c:v>325</c:v>
                </c:pt>
                <c:pt idx="58">
                  <c:v>329</c:v>
                </c:pt>
                <c:pt idx="59">
                  <c:v>324</c:v>
                </c:pt>
                <c:pt idx="60">
                  <c:v>322</c:v>
                </c:pt>
                <c:pt idx="61">
                  <c:v>338</c:v>
                </c:pt>
                <c:pt idx="62">
                  <c:v>332</c:v>
                </c:pt>
                <c:pt idx="63">
                  <c:v>324</c:v>
                </c:pt>
                <c:pt idx="64">
                  <c:v>322</c:v>
                </c:pt>
                <c:pt idx="65">
                  <c:v>325</c:v>
                </c:pt>
                <c:pt idx="66">
                  <c:v>324</c:v>
                </c:pt>
                <c:pt idx="67">
                  <c:v>379</c:v>
                </c:pt>
                <c:pt idx="68">
                  <c:v>404</c:v>
                </c:pt>
                <c:pt idx="69">
                  <c:v>416</c:v>
                </c:pt>
                <c:pt idx="70">
                  <c:v>356</c:v>
                </c:pt>
                <c:pt idx="71">
                  <c:v>339</c:v>
                </c:pt>
                <c:pt idx="72">
                  <c:v>246</c:v>
                </c:pt>
                <c:pt idx="73">
                  <c:v>251</c:v>
                </c:pt>
                <c:pt idx="74">
                  <c:v>246</c:v>
                </c:pt>
                <c:pt idx="75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91-4082-B013-84F8F7F3B820}"/>
            </c:ext>
          </c:extLst>
        </c:ser>
        <c:ser>
          <c:idx val="5"/>
          <c:order val="4"/>
          <c:tx>
            <c:strRef>
              <c:f>Data_QRT_EMP_ARC_Regions!$A$8</c:f>
              <c:strCache>
                <c:ptCount val="1"/>
                <c:pt idx="0">
                  <c:v>Appalachian Ohio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Data_QRT_EMP_ARC_Regions!$B$8:$BY$8</c:f>
              <c:numCache>
                <c:formatCode>_(* #,##0_);_(* \(#,##0\);_(* "-"??_);_(@_)</c:formatCode>
                <c:ptCount val="76"/>
                <c:pt idx="0">
                  <c:v>2735</c:v>
                </c:pt>
                <c:pt idx="1">
                  <c:v>2688</c:v>
                </c:pt>
                <c:pt idx="2">
                  <c:v>2619</c:v>
                </c:pt>
                <c:pt idx="3">
                  <c:v>2680</c:v>
                </c:pt>
                <c:pt idx="4">
                  <c:v>2804</c:v>
                </c:pt>
                <c:pt idx="5">
                  <c:v>2855</c:v>
                </c:pt>
                <c:pt idx="6">
                  <c:v>2782</c:v>
                </c:pt>
                <c:pt idx="7">
                  <c:v>2817</c:v>
                </c:pt>
                <c:pt idx="8">
                  <c:v>2703</c:v>
                </c:pt>
                <c:pt idx="9">
                  <c:v>2558</c:v>
                </c:pt>
                <c:pt idx="10">
                  <c:v>2531</c:v>
                </c:pt>
                <c:pt idx="11">
                  <c:v>2523</c:v>
                </c:pt>
                <c:pt idx="12">
                  <c:v>2421</c:v>
                </c:pt>
                <c:pt idx="13">
                  <c:v>2427</c:v>
                </c:pt>
                <c:pt idx="14">
                  <c:v>2403</c:v>
                </c:pt>
                <c:pt idx="15">
                  <c:v>2447</c:v>
                </c:pt>
                <c:pt idx="16">
                  <c:v>2506</c:v>
                </c:pt>
                <c:pt idx="17">
                  <c:v>2557</c:v>
                </c:pt>
                <c:pt idx="18">
                  <c:v>2537</c:v>
                </c:pt>
                <c:pt idx="19">
                  <c:v>2480</c:v>
                </c:pt>
                <c:pt idx="20">
                  <c:v>2573</c:v>
                </c:pt>
                <c:pt idx="21">
                  <c:v>2638</c:v>
                </c:pt>
                <c:pt idx="22">
                  <c:v>2466</c:v>
                </c:pt>
                <c:pt idx="23">
                  <c:v>2473</c:v>
                </c:pt>
                <c:pt idx="24">
                  <c:v>2478</c:v>
                </c:pt>
                <c:pt idx="25">
                  <c:v>2448</c:v>
                </c:pt>
                <c:pt idx="26">
                  <c:v>2448</c:v>
                </c:pt>
                <c:pt idx="27">
                  <c:v>2392</c:v>
                </c:pt>
                <c:pt idx="28">
                  <c:v>2366</c:v>
                </c:pt>
                <c:pt idx="29">
                  <c:v>2538</c:v>
                </c:pt>
                <c:pt idx="30">
                  <c:v>2466</c:v>
                </c:pt>
                <c:pt idx="31">
                  <c:v>2427</c:v>
                </c:pt>
                <c:pt idx="32">
                  <c:v>2436</c:v>
                </c:pt>
                <c:pt idx="33">
                  <c:v>2592</c:v>
                </c:pt>
                <c:pt idx="34">
                  <c:v>2737</c:v>
                </c:pt>
                <c:pt idx="35">
                  <c:v>2921</c:v>
                </c:pt>
                <c:pt idx="36">
                  <c:v>2972</c:v>
                </c:pt>
                <c:pt idx="37">
                  <c:v>3002</c:v>
                </c:pt>
                <c:pt idx="38">
                  <c:v>2933</c:v>
                </c:pt>
                <c:pt idx="39">
                  <c:v>3025</c:v>
                </c:pt>
                <c:pt idx="40">
                  <c:v>2916</c:v>
                </c:pt>
                <c:pt idx="41">
                  <c:v>2755</c:v>
                </c:pt>
                <c:pt idx="42">
                  <c:v>2859</c:v>
                </c:pt>
                <c:pt idx="43">
                  <c:v>2857</c:v>
                </c:pt>
                <c:pt idx="44">
                  <c:v>2917</c:v>
                </c:pt>
                <c:pt idx="45">
                  <c:v>2946</c:v>
                </c:pt>
                <c:pt idx="46">
                  <c:v>3079</c:v>
                </c:pt>
                <c:pt idx="47">
                  <c:v>3120</c:v>
                </c:pt>
                <c:pt idx="48">
                  <c:v>3190</c:v>
                </c:pt>
                <c:pt idx="49">
                  <c:v>3149</c:v>
                </c:pt>
                <c:pt idx="50">
                  <c:v>3137</c:v>
                </c:pt>
                <c:pt idx="51">
                  <c:v>3088</c:v>
                </c:pt>
                <c:pt idx="52">
                  <c:v>3092</c:v>
                </c:pt>
                <c:pt idx="53">
                  <c:v>3094</c:v>
                </c:pt>
                <c:pt idx="54">
                  <c:v>3162</c:v>
                </c:pt>
                <c:pt idx="55">
                  <c:v>3223</c:v>
                </c:pt>
                <c:pt idx="56">
                  <c:v>3011</c:v>
                </c:pt>
                <c:pt idx="57">
                  <c:v>2894</c:v>
                </c:pt>
                <c:pt idx="58">
                  <c:v>2870</c:v>
                </c:pt>
                <c:pt idx="59">
                  <c:v>2870</c:v>
                </c:pt>
                <c:pt idx="60">
                  <c:v>2648</c:v>
                </c:pt>
                <c:pt idx="61">
                  <c:v>2305</c:v>
                </c:pt>
                <c:pt idx="62">
                  <c:v>2210</c:v>
                </c:pt>
                <c:pt idx="63">
                  <c:v>2141</c:v>
                </c:pt>
                <c:pt idx="64">
                  <c:v>1634</c:v>
                </c:pt>
                <c:pt idx="65">
                  <c:v>1600</c:v>
                </c:pt>
                <c:pt idx="66">
                  <c:v>1506</c:v>
                </c:pt>
                <c:pt idx="67">
                  <c:v>1363</c:v>
                </c:pt>
                <c:pt idx="68">
                  <c:v>1094</c:v>
                </c:pt>
                <c:pt idx="69">
                  <c:v>1112</c:v>
                </c:pt>
                <c:pt idx="70">
                  <c:v>1132</c:v>
                </c:pt>
                <c:pt idx="71">
                  <c:v>1126</c:v>
                </c:pt>
                <c:pt idx="72">
                  <c:v>1102</c:v>
                </c:pt>
                <c:pt idx="73">
                  <c:v>1160</c:v>
                </c:pt>
                <c:pt idx="74">
                  <c:v>1157</c:v>
                </c:pt>
                <c:pt idx="75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91-4082-B013-84F8F7F3B820}"/>
            </c:ext>
          </c:extLst>
        </c:ser>
        <c:ser>
          <c:idx val="6"/>
          <c:order val="5"/>
          <c:tx>
            <c:strRef>
              <c:f>Data_QRT_EMP_ARC_Regions!$A$9</c:f>
              <c:strCache>
                <c:ptCount val="1"/>
                <c:pt idx="0">
                  <c:v>Appalachian Pennsylvania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Data_QRT_EMP_ARC_Regions!$B$9:$BY$9</c:f>
              <c:numCache>
                <c:formatCode>_(* #,##0_);_(* \(#,##0\);_(* "-"??_);_(@_)</c:formatCode>
                <c:ptCount val="76"/>
                <c:pt idx="0">
                  <c:v>8217</c:v>
                </c:pt>
                <c:pt idx="1">
                  <c:v>8092</c:v>
                </c:pt>
                <c:pt idx="2">
                  <c:v>7670</c:v>
                </c:pt>
                <c:pt idx="3">
                  <c:v>7775</c:v>
                </c:pt>
                <c:pt idx="4">
                  <c:v>7922</c:v>
                </c:pt>
                <c:pt idx="5">
                  <c:v>7970</c:v>
                </c:pt>
                <c:pt idx="6">
                  <c:v>8085</c:v>
                </c:pt>
                <c:pt idx="7">
                  <c:v>8170</c:v>
                </c:pt>
                <c:pt idx="8">
                  <c:v>7786</c:v>
                </c:pt>
                <c:pt idx="9">
                  <c:v>7593</c:v>
                </c:pt>
                <c:pt idx="10">
                  <c:v>7198</c:v>
                </c:pt>
                <c:pt idx="11">
                  <c:v>6863</c:v>
                </c:pt>
                <c:pt idx="12">
                  <c:v>6742</c:v>
                </c:pt>
                <c:pt idx="13">
                  <c:v>6610</c:v>
                </c:pt>
                <c:pt idx="14">
                  <c:v>6622</c:v>
                </c:pt>
                <c:pt idx="15">
                  <c:v>6692</c:v>
                </c:pt>
                <c:pt idx="16">
                  <c:v>7015</c:v>
                </c:pt>
                <c:pt idx="17">
                  <c:v>7228</c:v>
                </c:pt>
                <c:pt idx="18">
                  <c:v>7297</c:v>
                </c:pt>
                <c:pt idx="19">
                  <c:v>7377</c:v>
                </c:pt>
                <c:pt idx="20">
                  <c:v>7344</c:v>
                </c:pt>
                <c:pt idx="21">
                  <c:v>7312</c:v>
                </c:pt>
                <c:pt idx="22">
                  <c:v>7147</c:v>
                </c:pt>
                <c:pt idx="23">
                  <c:v>7155</c:v>
                </c:pt>
                <c:pt idx="24">
                  <c:v>7133</c:v>
                </c:pt>
                <c:pt idx="25">
                  <c:v>7138</c:v>
                </c:pt>
                <c:pt idx="26">
                  <c:v>7195</c:v>
                </c:pt>
                <c:pt idx="27">
                  <c:v>7258</c:v>
                </c:pt>
                <c:pt idx="28">
                  <c:v>7279</c:v>
                </c:pt>
                <c:pt idx="29">
                  <c:v>7335</c:v>
                </c:pt>
                <c:pt idx="30">
                  <c:v>7356</c:v>
                </c:pt>
                <c:pt idx="31">
                  <c:v>7339</c:v>
                </c:pt>
                <c:pt idx="32">
                  <c:v>7323</c:v>
                </c:pt>
                <c:pt idx="33">
                  <c:v>7839</c:v>
                </c:pt>
                <c:pt idx="34">
                  <c:v>7986</c:v>
                </c:pt>
                <c:pt idx="35">
                  <c:v>8132</c:v>
                </c:pt>
                <c:pt idx="36">
                  <c:v>8033</c:v>
                </c:pt>
                <c:pt idx="37">
                  <c:v>7664</c:v>
                </c:pt>
                <c:pt idx="38">
                  <c:v>7798</c:v>
                </c:pt>
                <c:pt idx="39">
                  <c:v>7637</c:v>
                </c:pt>
                <c:pt idx="40">
                  <c:v>7675</c:v>
                </c:pt>
                <c:pt idx="41">
                  <c:v>7905</c:v>
                </c:pt>
                <c:pt idx="42">
                  <c:v>7918</c:v>
                </c:pt>
                <c:pt idx="43">
                  <c:v>8045</c:v>
                </c:pt>
                <c:pt idx="44">
                  <c:v>8189</c:v>
                </c:pt>
                <c:pt idx="45">
                  <c:v>8434</c:v>
                </c:pt>
                <c:pt idx="46">
                  <c:v>8361</c:v>
                </c:pt>
                <c:pt idx="47">
                  <c:v>8599</c:v>
                </c:pt>
                <c:pt idx="48">
                  <c:v>8691</c:v>
                </c:pt>
                <c:pt idx="49">
                  <c:v>8730</c:v>
                </c:pt>
                <c:pt idx="50">
                  <c:v>8812</c:v>
                </c:pt>
                <c:pt idx="51">
                  <c:v>8383</c:v>
                </c:pt>
                <c:pt idx="52">
                  <c:v>8158</c:v>
                </c:pt>
                <c:pt idx="53">
                  <c:v>8198</c:v>
                </c:pt>
                <c:pt idx="54">
                  <c:v>8125</c:v>
                </c:pt>
                <c:pt idx="55">
                  <c:v>8051</c:v>
                </c:pt>
                <c:pt idx="56">
                  <c:v>7815</c:v>
                </c:pt>
                <c:pt idx="57">
                  <c:v>7767</c:v>
                </c:pt>
                <c:pt idx="58">
                  <c:v>7593</c:v>
                </c:pt>
                <c:pt idx="59">
                  <c:v>7328</c:v>
                </c:pt>
                <c:pt idx="60">
                  <c:v>6852</c:v>
                </c:pt>
                <c:pt idx="61">
                  <c:v>6617</c:v>
                </c:pt>
                <c:pt idx="62">
                  <c:v>6437</c:v>
                </c:pt>
                <c:pt idx="63">
                  <c:v>5931</c:v>
                </c:pt>
                <c:pt idx="64">
                  <c:v>5150</c:v>
                </c:pt>
                <c:pt idx="65">
                  <c:v>4946</c:v>
                </c:pt>
                <c:pt idx="66">
                  <c:v>5075</c:v>
                </c:pt>
                <c:pt idx="67">
                  <c:v>5199</c:v>
                </c:pt>
                <c:pt idx="68">
                  <c:v>5304</c:v>
                </c:pt>
                <c:pt idx="69">
                  <c:v>5268</c:v>
                </c:pt>
                <c:pt idx="70">
                  <c:v>5247</c:v>
                </c:pt>
                <c:pt idx="71">
                  <c:v>5224</c:v>
                </c:pt>
                <c:pt idx="72">
                  <c:v>5201</c:v>
                </c:pt>
                <c:pt idx="73">
                  <c:v>5225</c:v>
                </c:pt>
                <c:pt idx="74">
                  <c:v>5090</c:v>
                </c:pt>
                <c:pt idx="75">
                  <c:v>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91-4082-B013-84F8F7F3B820}"/>
            </c:ext>
          </c:extLst>
        </c:ser>
        <c:ser>
          <c:idx val="7"/>
          <c:order val="6"/>
          <c:tx>
            <c:strRef>
              <c:f>Data_QRT_EMP_ARC_Regions!$A$10</c:f>
              <c:strCache>
                <c:ptCount val="1"/>
                <c:pt idx="0">
                  <c:v>Appalachian Tennessee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Data_QRT_EMP_ARC_Regions!$B$10:$BY$10</c:f>
              <c:numCache>
                <c:formatCode>_(* #,##0_);_(* \(#,##0\);_(* "-"??_);_(@_)</c:formatCode>
                <c:ptCount val="76"/>
                <c:pt idx="0">
                  <c:v>454</c:v>
                </c:pt>
                <c:pt idx="1">
                  <c:v>432</c:v>
                </c:pt>
                <c:pt idx="2">
                  <c:v>420</c:v>
                </c:pt>
                <c:pt idx="3">
                  <c:v>439</c:v>
                </c:pt>
                <c:pt idx="4">
                  <c:v>428</c:v>
                </c:pt>
                <c:pt idx="5">
                  <c:v>483</c:v>
                </c:pt>
                <c:pt idx="6">
                  <c:v>551</c:v>
                </c:pt>
                <c:pt idx="7">
                  <c:v>535</c:v>
                </c:pt>
                <c:pt idx="8">
                  <c:v>603</c:v>
                </c:pt>
                <c:pt idx="9">
                  <c:v>550</c:v>
                </c:pt>
                <c:pt idx="10">
                  <c:v>570</c:v>
                </c:pt>
                <c:pt idx="11">
                  <c:v>500</c:v>
                </c:pt>
                <c:pt idx="12">
                  <c:v>506</c:v>
                </c:pt>
                <c:pt idx="13">
                  <c:v>508</c:v>
                </c:pt>
                <c:pt idx="14">
                  <c:v>513</c:v>
                </c:pt>
                <c:pt idx="15">
                  <c:v>482</c:v>
                </c:pt>
                <c:pt idx="16">
                  <c:v>500</c:v>
                </c:pt>
                <c:pt idx="17">
                  <c:v>536</c:v>
                </c:pt>
                <c:pt idx="18">
                  <c:v>591</c:v>
                </c:pt>
                <c:pt idx="19">
                  <c:v>572</c:v>
                </c:pt>
                <c:pt idx="20">
                  <c:v>591</c:v>
                </c:pt>
                <c:pt idx="21">
                  <c:v>626</c:v>
                </c:pt>
                <c:pt idx="22">
                  <c:v>626</c:v>
                </c:pt>
                <c:pt idx="23">
                  <c:v>650</c:v>
                </c:pt>
                <c:pt idx="24">
                  <c:v>624</c:v>
                </c:pt>
                <c:pt idx="25">
                  <c:v>638</c:v>
                </c:pt>
                <c:pt idx="26">
                  <c:v>609</c:v>
                </c:pt>
                <c:pt idx="27">
                  <c:v>606</c:v>
                </c:pt>
                <c:pt idx="28">
                  <c:v>577</c:v>
                </c:pt>
                <c:pt idx="29">
                  <c:v>559</c:v>
                </c:pt>
                <c:pt idx="30">
                  <c:v>505</c:v>
                </c:pt>
                <c:pt idx="31">
                  <c:v>536</c:v>
                </c:pt>
                <c:pt idx="32">
                  <c:v>507</c:v>
                </c:pt>
                <c:pt idx="33">
                  <c:v>553</c:v>
                </c:pt>
                <c:pt idx="34">
                  <c:v>555</c:v>
                </c:pt>
                <c:pt idx="35">
                  <c:v>605</c:v>
                </c:pt>
                <c:pt idx="36">
                  <c:v>637</c:v>
                </c:pt>
                <c:pt idx="37">
                  <c:v>697</c:v>
                </c:pt>
                <c:pt idx="38">
                  <c:v>608</c:v>
                </c:pt>
                <c:pt idx="39">
                  <c:v>613</c:v>
                </c:pt>
                <c:pt idx="40">
                  <c:v>516</c:v>
                </c:pt>
                <c:pt idx="41">
                  <c:v>551</c:v>
                </c:pt>
                <c:pt idx="42">
                  <c:v>530</c:v>
                </c:pt>
                <c:pt idx="43">
                  <c:v>561</c:v>
                </c:pt>
                <c:pt idx="44">
                  <c:v>436</c:v>
                </c:pt>
                <c:pt idx="45">
                  <c:v>503</c:v>
                </c:pt>
                <c:pt idx="46">
                  <c:v>499</c:v>
                </c:pt>
                <c:pt idx="47">
                  <c:v>401</c:v>
                </c:pt>
                <c:pt idx="48">
                  <c:v>331</c:v>
                </c:pt>
                <c:pt idx="49">
                  <c:v>358</c:v>
                </c:pt>
                <c:pt idx="50">
                  <c:v>334</c:v>
                </c:pt>
                <c:pt idx="51">
                  <c:v>298</c:v>
                </c:pt>
                <c:pt idx="52">
                  <c:v>320</c:v>
                </c:pt>
                <c:pt idx="53">
                  <c:v>292</c:v>
                </c:pt>
                <c:pt idx="54">
                  <c:v>243</c:v>
                </c:pt>
                <c:pt idx="55">
                  <c:v>225</c:v>
                </c:pt>
                <c:pt idx="56">
                  <c:v>198</c:v>
                </c:pt>
                <c:pt idx="57">
                  <c:v>228</c:v>
                </c:pt>
                <c:pt idx="58">
                  <c:v>229</c:v>
                </c:pt>
                <c:pt idx="59">
                  <c:v>259</c:v>
                </c:pt>
                <c:pt idx="60">
                  <c:v>272</c:v>
                </c:pt>
                <c:pt idx="61">
                  <c:v>257</c:v>
                </c:pt>
                <c:pt idx="62">
                  <c:v>280</c:v>
                </c:pt>
                <c:pt idx="63">
                  <c:v>292</c:v>
                </c:pt>
                <c:pt idx="64">
                  <c:v>226</c:v>
                </c:pt>
                <c:pt idx="65">
                  <c:v>202</c:v>
                </c:pt>
                <c:pt idx="66">
                  <c:v>211</c:v>
                </c:pt>
                <c:pt idx="67">
                  <c:v>135</c:v>
                </c:pt>
                <c:pt idx="68">
                  <c:v>154</c:v>
                </c:pt>
                <c:pt idx="69">
                  <c:v>154</c:v>
                </c:pt>
                <c:pt idx="70">
                  <c:v>130</c:v>
                </c:pt>
                <c:pt idx="71">
                  <c:v>127</c:v>
                </c:pt>
                <c:pt idx="72">
                  <c:v>98</c:v>
                </c:pt>
                <c:pt idx="73">
                  <c:v>83</c:v>
                </c:pt>
                <c:pt idx="74">
                  <c:v>73</c:v>
                </c:pt>
                <c:pt idx="75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91-4082-B013-84F8F7F3B820}"/>
            </c:ext>
          </c:extLst>
        </c:ser>
        <c:ser>
          <c:idx val="8"/>
          <c:order val="7"/>
          <c:tx>
            <c:strRef>
              <c:f>Data_QRT_EMP_ARC_Regions!$A$11</c:f>
              <c:strCache>
                <c:ptCount val="1"/>
                <c:pt idx="0">
                  <c:v>Appalachian Virginia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Data_QRT_EMP_ARC_Regions!$B$11:$BY$11</c:f>
              <c:numCache>
                <c:formatCode>_(* #,##0_);_(* \(#,##0\);_(* "-"??_);_(@_)</c:formatCode>
                <c:ptCount val="76"/>
                <c:pt idx="0">
                  <c:v>5045</c:v>
                </c:pt>
                <c:pt idx="1">
                  <c:v>4982</c:v>
                </c:pt>
                <c:pt idx="2">
                  <c:v>5072</c:v>
                </c:pt>
                <c:pt idx="3">
                  <c:v>4998</c:v>
                </c:pt>
                <c:pt idx="4">
                  <c:v>5083</c:v>
                </c:pt>
                <c:pt idx="5">
                  <c:v>5197</c:v>
                </c:pt>
                <c:pt idx="6">
                  <c:v>5208</c:v>
                </c:pt>
                <c:pt idx="7">
                  <c:v>5191</c:v>
                </c:pt>
                <c:pt idx="8">
                  <c:v>5087</c:v>
                </c:pt>
                <c:pt idx="9">
                  <c:v>4785</c:v>
                </c:pt>
                <c:pt idx="10">
                  <c:v>4705</c:v>
                </c:pt>
                <c:pt idx="11">
                  <c:v>4507</c:v>
                </c:pt>
                <c:pt idx="12">
                  <c:v>4355</c:v>
                </c:pt>
                <c:pt idx="13">
                  <c:v>4447</c:v>
                </c:pt>
                <c:pt idx="14">
                  <c:v>4720</c:v>
                </c:pt>
                <c:pt idx="15">
                  <c:v>4579</c:v>
                </c:pt>
                <c:pt idx="16">
                  <c:v>4504</c:v>
                </c:pt>
                <c:pt idx="17">
                  <c:v>4717</c:v>
                </c:pt>
                <c:pt idx="18">
                  <c:v>4753</c:v>
                </c:pt>
                <c:pt idx="19">
                  <c:v>4707</c:v>
                </c:pt>
                <c:pt idx="20">
                  <c:v>4916</c:v>
                </c:pt>
                <c:pt idx="21">
                  <c:v>5144</c:v>
                </c:pt>
                <c:pt idx="22">
                  <c:v>4971</c:v>
                </c:pt>
                <c:pt idx="23">
                  <c:v>5009</c:v>
                </c:pt>
                <c:pt idx="24">
                  <c:v>5062</c:v>
                </c:pt>
                <c:pt idx="25">
                  <c:v>5027</c:v>
                </c:pt>
                <c:pt idx="26">
                  <c:v>4799</c:v>
                </c:pt>
                <c:pt idx="27">
                  <c:v>4960</c:v>
                </c:pt>
                <c:pt idx="28">
                  <c:v>4885</c:v>
                </c:pt>
                <c:pt idx="29">
                  <c:v>4895</c:v>
                </c:pt>
                <c:pt idx="30">
                  <c:v>4550</c:v>
                </c:pt>
                <c:pt idx="31">
                  <c:v>4086</c:v>
                </c:pt>
                <c:pt idx="32">
                  <c:v>4385</c:v>
                </c:pt>
                <c:pt idx="33">
                  <c:v>4593</c:v>
                </c:pt>
                <c:pt idx="34">
                  <c:v>4748</c:v>
                </c:pt>
                <c:pt idx="35">
                  <c:v>4919</c:v>
                </c:pt>
                <c:pt idx="36">
                  <c:v>4824</c:v>
                </c:pt>
                <c:pt idx="37">
                  <c:v>4432</c:v>
                </c:pt>
                <c:pt idx="38">
                  <c:v>4401</c:v>
                </c:pt>
                <c:pt idx="39">
                  <c:v>4548</c:v>
                </c:pt>
                <c:pt idx="40">
                  <c:v>4592</c:v>
                </c:pt>
                <c:pt idx="41">
                  <c:v>4837</c:v>
                </c:pt>
                <c:pt idx="42">
                  <c:v>4794</c:v>
                </c:pt>
                <c:pt idx="43">
                  <c:v>4920</c:v>
                </c:pt>
                <c:pt idx="44">
                  <c:v>4970</c:v>
                </c:pt>
                <c:pt idx="45">
                  <c:v>5033</c:v>
                </c:pt>
                <c:pt idx="46">
                  <c:v>5343</c:v>
                </c:pt>
                <c:pt idx="47">
                  <c:v>5416</c:v>
                </c:pt>
                <c:pt idx="48">
                  <c:v>5409</c:v>
                </c:pt>
                <c:pt idx="49">
                  <c:v>5287</c:v>
                </c:pt>
                <c:pt idx="50">
                  <c:v>5095</c:v>
                </c:pt>
                <c:pt idx="51">
                  <c:v>4667</c:v>
                </c:pt>
                <c:pt idx="52">
                  <c:v>4715</c:v>
                </c:pt>
                <c:pt idx="53">
                  <c:v>4570</c:v>
                </c:pt>
                <c:pt idx="54">
                  <c:v>4319</c:v>
                </c:pt>
                <c:pt idx="55">
                  <c:v>4308</c:v>
                </c:pt>
                <c:pt idx="56">
                  <c:v>4199</c:v>
                </c:pt>
                <c:pt idx="57">
                  <c:v>3822</c:v>
                </c:pt>
                <c:pt idx="58">
                  <c:v>3460</c:v>
                </c:pt>
                <c:pt idx="59">
                  <c:v>3312</c:v>
                </c:pt>
                <c:pt idx="60">
                  <c:v>3293</c:v>
                </c:pt>
                <c:pt idx="61">
                  <c:v>3161</c:v>
                </c:pt>
                <c:pt idx="62">
                  <c:v>3070</c:v>
                </c:pt>
                <c:pt idx="63">
                  <c:v>2689</c:v>
                </c:pt>
                <c:pt idx="64">
                  <c:v>2472</c:v>
                </c:pt>
                <c:pt idx="65">
                  <c:v>2296</c:v>
                </c:pt>
                <c:pt idx="66">
                  <c:v>2391</c:v>
                </c:pt>
                <c:pt idx="67">
                  <c:v>2528</c:v>
                </c:pt>
                <c:pt idx="68">
                  <c:v>2685</c:v>
                </c:pt>
                <c:pt idx="69">
                  <c:v>2732</c:v>
                </c:pt>
                <c:pt idx="70">
                  <c:v>2706</c:v>
                </c:pt>
                <c:pt idx="71">
                  <c:v>2650</c:v>
                </c:pt>
                <c:pt idx="72">
                  <c:v>2658</c:v>
                </c:pt>
                <c:pt idx="73">
                  <c:v>2864</c:v>
                </c:pt>
                <c:pt idx="74">
                  <c:v>2827</c:v>
                </c:pt>
                <c:pt idx="75">
                  <c:v>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91-4082-B013-84F8F7F3B820}"/>
            </c:ext>
          </c:extLst>
        </c:ser>
        <c:ser>
          <c:idx val="9"/>
          <c:order val="8"/>
          <c:tx>
            <c:strRef>
              <c:f>Data_QRT_EMP_ARC_Regions!$A$12</c:f>
              <c:strCache>
                <c:ptCount val="1"/>
                <c:pt idx="0">
                  <c:v>West Virginia</c:v>
                </c:pt>
              </c:strCache>
            </c:strRef>
          </c:tx>
          <c:marker>
            <c:symbol val="none"/>
          </c:marker>
          <c:cat>
            <c:strRef>
              <c:f>Data_QRT_EMP_ARC_Regions!$B$1:$BY$1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Data_QRT_EMP_ARC_Regions!$B$12:$BY$12</c:f>
              <c:numCache>
                <c:formatCode>_(* #,##0_);_(* \(#,##0\);_(* "-"??_);_(@_)</c:formatCode>
                <c:ptCount val="76"/>
                <c:pt idx="0">
                  <c:v>14976</c:v>
                </c:pt>
                <c:pt idx="1">
                  <c:v>15030</c:v>
                </c:pt>
                <c:pt idx="2">
                  <c:v>15149</c:v>
                </c:pt>
                <c:pt idx="3">
                  <c:v>15330</c:v>
                </c:pt>
                <c:pt idx="4">
                  <c:v>15798</c:v>
                </c:pt>
                <c:pt idx="5">
                  <c:v>16554</c:v>
                </c:pt>
                <c:pt idx="6">
                  <c:v>17062</c:v>
                </c:pt>
                <c:pt idx="7">
                  <c:v>17485</c:v>
                </c:pt>
                <c:pt idx="8">
                  <c:v>17319</c:v>
                </c:pt>
                <c:pt idx="9">
                  <c:v>15807</c:v>
                </c:pt>
                <c:pt idx="10">
                  <c:v>15948</c:v>
                </c:pt>
                <c:pt idx="11">
                  <c:v>15947</c:v>
                </c:pt>
                <c:pt idx="12">
                  <c:v>15587</c:v>
                </c:pt>
                <c:pt idx="13">
                  <c:v>15468</c:v>
                </c:pt>
                <c:pt idx="14">
                  <c:v>14774</c:v>
                </c:pt>
                <c:pt idx="15">
                  <c:v>14918</c:v>
                </c:pt>
                <c:pt idx="16">
                  <c:v>15735</c:v>
                </c:pt>
                <c:pt idx="17">
                  <c:v>16128</c:v>
                </c:pt>
                <c:pt idx="18">
                  <c:v>16902</c:v>
                </c:pt>
                <c:pt idx="19">
                  <c:v>17193</c:v>
                </c:pt>
                <c:pt idx="20">
                  <c:v>17687</c:v>
                </c:pt>
                <c:pt idx="21">
                  <c:v>18475</c:v>
                </c:pt>
                <c:pt idx="22">
                  <c:v>19306</c:v>
                </c:pt>
                <c:pt idx="23">
                  <c:v>19783</c:v>
                </c:pt>
                <c:pt idx="24">
                  <c:v>20135</c:v>
                </c:pt>
                <c:pt idx="25">
                  <c:v>20074</c:v>
                </c:pt>
                <c:pt idx="26">
                  <c:v>20348</c:v>
                </c:pt>
                <c:pt idx="27">
                  <c:v>20605</c:v>
                </c:pt>
                <c:pt idx="28">
                  <c:v>20388</c:v>
                </c:pt>
                <c:pt idx="29">
                  <c:v>20643</c:v>
                </c:pt>
                <c:pt idx="30">
                  <c:v>20577</c:v>
                </c:pt>
                <c:pt idx="31">
                  <c:v>20432</c:v>
                </c:pt>
                <c:pt idx="32">
                  <c:v>21318</c:v>
                </c:pt>
                <c:pt idx="33">
                  <c:v>22069</c:v>
                </c:pt>
                <c:pt idx="34">
                  <c:v>23154</c:v>
                </c:pt>
                <c:pt idx="35">
                  <c:v>23475</c:v>
                </c:pt>
                <c:pt idx="36">
                  <c:v>23867</c:v>
                </c:pt>
                <c:pt idx="37">
                  <c:v>21623</c:v>
                </c:pt>
                <c:pt idx="38">
                  <c:v>21053</c:v>
                </c:pt>
                <c:pt idx="39">
                  <c:v>20722</c:v>
                </c:pt>
                <c:pt idx="40">
                  <c:v>20912</c:v>
                </c:pt>
                <c:pt idx="41">
                  <c:v>21307</c:v>
                </c:pt>
                <c:pt idx="42">
                  <c:v>22141</c:v>
                </c:pt>
                <c:pt idx="43">
                  <c:v>22708</c:v>
                </c:pt>
                <c:pt idx="44">
                  <c:v>22858</c:v>
                </c:pt>
                <c:pt idx="45">
                  <c:v>23861</c:v>
                </c:pt>
                <c:pt idx="46">
                  <c:v>24392</c:v>
                </c:pt>
                <c:pt idx="47">
                  <c:v>24832</c:v>
                </c:pt>
                <c:pt idx="48">
                  <c:v>24680</c:v>
                </c:pt>
                <c:pt idx="49">
                  <c:v>23562</c:v>
                </c:pt>
                <c:pt idx="50">
                  <c:v>22761</c:v>
                </c:pt>
                <c:pt idx="51">
                  <c:v>21530</c:v>
                </c:pt>
                <c:pt idx="52">
                  <c:v>21465</c:v>
                </c:pt>
                <c:pt idx="53">
                  <c:v>21588</c:v>
                </c:pt>
                <c:pt idx="54">
                  <c:v>20872</c:v>
                </c:pt>
                <c:pt idx="55">
                  <c:v>20292</c:v>
                </c:pt>
                <c:pt idx="56">
                  <c:v>19800</c:v>
                </c:pt>
                <c:pt idx="57">
                  <c:v>19744</c:v>
                </c:pt>
                <c:pt idx="58">
                  <c:v>19261</c:v>
                </c:pt>
                <c:pt idx="59">
                  <c:v>18232</c:v>
                </c:pt>
                <c:pt idx="60">
                  <c:v>17865</c:v>
                </c:pt>
                <c:pt idx="61">
                  <c:v>16798</c:v>
                </c:pt>
                <c:pt idx="62">
                  <c:v>15667</c:v>
                </c:pt>
                <c:pt idx="63">
                  <c:v>14538</c:v>
                </c:pt>
                <c:pt idx="64">
                  <c:v>12550</c:v>
                </c:pt>
                <c:pt idx="65">
                  <c:v>11643</c:v>
                </c:pt>
                <c:pt idx="66">
                  <c:v>11510</c:v>
                </c:pt>
                <c:pt idx="67">
                  <c:v>12278</c:v>
                </c:pt>
                <c:pt idx="68">
                  <c:v>13186</c:v>
                </c:pt>
                <c:pt idx="69">
                  <c:v>13837</c:v>
                </c:pt>
                <c:pt idx="70">
                  <c:v>14160</c:v>
                </c:pt>
                <c:pt idx="71">
                  <c:v>13915</c:v>
                </c:pt>
                <c:pt idx="72">
                  <c:v>14353</c:v>
                </c:pt>
                <c:pt idx="73">
                  <c:v>14315</c:v>
                </c:pt>
                <c:pt idx="74">
                  <c:v>14582</c:v>
                </c:pt>
                <c:pt idx="75">
                  <c:v>14099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91-4082-B013-84F8F7F3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249536"/>
        <c:axId val="530421952"/>
      </c:lineChart>
      <c:catAx>
        <c:axId val="533249536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0421952"/>
        <c:crosses val="autoZero"/>
        <c:auto val="1"/>
        <c:lblAlgn val="ctr"/>
        <c:lblOffset val="100"/>
        <c:tickLblSkip val="4"/>
        <c:noMultiLvlLbl val="0"/>
      </c:catAx>
      <c:valAx>
        <c:axId val="530421952"/>
        <c:scaling>
          <c:orientation val="minMax"/>
          <c:max val="25000"/>
        </c:scaling>
        <c:delete val="0"/>
        <c:axPos val="l"/>
        <c:majorGridlines>
          <c:spPr>
            <a:ln w="3175"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5332495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aseline="0"/>
              <a:t>Annual </a:t>
            </a:r>
            <a:r>
              <a:rPr lang="en-US" sz="1600"/>
              <a:t>Coal</a:t>
            </a:r>
            <a:r>
              <a:rPr lang="en-US" sz="1600" baseline="0"/>
              <a:t> Mine Employment in Appalachia</a:t>
            </a:r>
          </a:p>
          <a:p>
            <a:pPr>
              <a:defRPr sz="1600"/>
            </a:pPr>
            <a:r>
              <a:rPr lang="en-US" sz="1600" baseline="0"/>
              <a:t>2000 - 2018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Data_ANN_EMP_ARC_Regions!$A$3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Data_ANN_EMP_ARC_Regions!$B$3:$T$3</c:f>
              <c:numCache>
                <c:formatCode>_(* #,##0_);_(* \(#,##0\);_(* "-"??_);_(@_)</c:formatCode>
                <c:ptCount val="19"/>
                <c:pt idx="0">
                  <c:v>51684</c:v>
                </c:pt>
                <c:pt idx="1">
                  <c:v>54976</c:v>
                </c:pt>
                <c:pt idx="2">
                  <c:v>52854</c:v>
                </c:pt>
                <c:pt idx="3">
                  <c:v>48834</c:v>
                </c:pt>
                <c:pt idx="4">
                  <c:v>51452</c:v>
                </c:pt>
                <c:pt idx="5">
                  <c:v>55738</c:v>
                </c:pt>
                <c:pt idx="6">
                  <c:v>57993</c:v>
                </c:pt>
                <c:pt idx="7">
                  <c:v>56087</c:v>
                </c:pt>
                <c:pt idx="8">
                  <c:v>61384</c:v>
                </c:pt>
                <c:pt idx="9">
                  <c:v>60512</c:v>
                </c:pt>
                <c:pt idx="10">
                  <c:v>58920</c:v>
                </c:pt>
                <c:pt idx="11">
                  <c:v>62905</c:v>
                </c:pt>
                <c:pt idx="12">
                  <c:v>60085</c:v>
                </c:pt>
                <c:pt idx="13">
                  <c:v>52335</c:v>
                </c:pt>
                <c:pt idx="14">
                  <c:v>47226</c:v>
                </c:pt>
                <c:pt idx="15">
                  <c:v>39860</c:v>
                </c:pt>
                <c:pt idx="16">
                  <c:v>29472</c:v>
                </c:pt>
                <c:pt idx="17">
                  <c:v>31526</c:v>
                </c:pt>
                <c:pt idx="18">
                  <c:v>32248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E-4329-9D5F-75E7D344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527232"/>
        <c:axId val="533021824"/>
      </c:lineChart>
      <c:catAx>
        <c:axId val="538527232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3021824"/>
        <c:crosses val="autoZero"/>
        <c:auto val="1"/>
        <c:lblAlgn val="ctr"/>
        <c:lblOffset val="100"/>
        <c:noMultiLvlLbl val="0"/>
      </c:catAx>
      <c:valAx>
        <c:axId val="533021824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53852723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aseline="0"/>
              <a:t>Annual </a:t>
            </a:r>
            <a:r>
              <a:rPr lang="en-US" sz="1600"/>
              <a:t>Coal</a:t>
            </a:r>
            <a:r>
              <a:rPr lang="en-US" sz="1600" baseline="0"/>
              <a:t> Mine Employment in Appalachia &amp; U.S.</a:t>
            </a:r>
          </a:p>
          <a:p>
            <a:pPr>
              <a:defRPr sz="1600"/>
            </a:pPr>
            <a:r>
              <a:rPr lang="en-US" sz="1600" baseline="0"/>
              <a:t>2000 - 2018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Data_ANN_EMP_ARC_Regions!$A$3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Data_ANN_EMP_ARC_Regions!$B$3:$T$3</c:f>
              <c:numCache>
                <c:formatCode>_(* #,##0_);_(* \(#,##0\);_(* "-"??_);_(@_)</c:formatCode>
                <c:ptCount val="19"/>
                <c:pt idx="0">
                  <c:v>51684</c:v>
                </c:pt>
                <c:pt idx="1">
                  <c:v>54976</c:v>
                </c:pt>
                <c:pt idx="2">
                  <c:v>52854</c:v>
                </c:pt>
                <c:pt idx="3">
                  <c:v>48834</c:v>
                </c:pt>
                <c:pt idx="4">
                  <c:v>51452</c:v>
                </c:pt>
                <c:pt idx="5">
                  <c:v>55738</c:v>
                </c:pt>
                <c:pt idx="6">
                  <c:v>57993</c:v>
                </c:pt>
                <c:pt idx="7">
                  <c:v>56087</c:v>
                </c:pt>
                <c:pt idx="8">
                  <c:v>61384</c:v>
                </c:pt>
                <c:pt idx="9">
                  <c:v>60512</c:v>
                </c:pt>
                <c:pt idx="10">
                  <c:v>58920</c:v>
                </c:pt>
                <c:pt idx="11">
                  <c:v>62905</c:v>
                </c:pt>
                <c:pt idx="12">
                  <c:v>60085</c:v>
                </c:pt>
                <c:pt idx="13">
                  <c:v>52335</c:v>
                </c:pt>
                <c:pt idx="14">
                  <c:v>47226</c:v>
                </c:pt>
                <c:pt idx="15">
                  <c:v>39860</c:v>
                </c:pt>
                <c:pt idx="16">
                  <c:v>29472</c:v>
                </c:pt>
                <c:pt idx="17">
                  <c:v>31526</c:v>
                </c:pt>
                <c:pt idx="18">
                  <c:v>32248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8-48B4-BD0F-2A1BA4AD9F38}"/>
            </c:ext>
          </c:extLst>
        </c:ser>
        <c:ser>
          <c:idx val="1"/>
          <c:order val="1"/>
          <c:tx>
            <c:strRef>
              <c:f>Data_ANN_EMP_ARC_Regions!$A$2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Data_ANN_EMP_ARC_Regions!$B$2:$T$2</c:f>
              <c:numCache>
                <c:formatCode>_(* #,##0_);_(* \(#,##0\);_(* "-"??_);_(@_)</c:formatCode>
                <c:ptCount val="19"/>
                <c:pt idx="0">
                  <c:v>75993</c:v>
                </c:pt>
                <c:pt idx="1">
                  <c:v>79704</c:v>
                </c:pt>
                <c:pt idx="2">
                  <c:v>78237</c:v>
                </c:pt>
                <c:pt idx="3">
                  <c:v>73913</c:v>
                </c:pt>
                <c:pt idx="4">
                  <c:v>76433</c:v>
                </c:pt>
                <c:pt idx="5">
                  <c:v>82029</c:v>
                </c:pt>
                <c:pt idx="6">
                  <c:v>85776</c:v>
                </c:pt>
                <c:pt idx="7">
                  <c:v>84030</c:v>
                </c:pt>
                <c:pt idx="8">
                  <c:v>90196</c:v>
                </c:pt>
                <c:pt idx="9">
                  <c:v>90814</c:v>
                </c:pt>
                <c:pt idx="10">
                  <c:v>89423</c:v>
                </c:pt>
                <c:pt idx="11">
                  <c:v>94847</c:v>
                </c:pt>
                <c:pt idx="12">
                  <c:v>92515</c:v>
                </c:pt>
                <c:pt idx="13">
                  <c:v>83033</c:v>
                </c:pt>
                <c:pt idx="14">
                  <c:v>77464</c:v>
                </c:pt>
                <c:pt idx="15">
                  <c:v>68404</c:v>
                </c:pt>
                <c:pt idx="16">
                  <c:v>54032</c:v>
                </c:pt>
                <c:pt idx="17">
                  <c:v>55140</c:v>
                </c:pt>
                <c:pt idx="18">
                  <c:v>55434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8-48B4-BD0F-2A1BA4AD9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576256"/>
        <c:axId val="533026432"/>
      </c:lineChart>
      <c:catAx>
        <c:axId val="532576256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3026432"/>
        <c:crosses val="autoZero"/>
        <c:auto val="1"/>
        <c:lblAlgn val="ctr"/>
        <c:lblOffset val="100"/>
        <c:noMultiLvlLbl val="0"/>
      </c:catAx>
      <c:valAx>
        <c:axId val="533026432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53257625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Annual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Mine Employment in Appalachian States</a:t>
            </a:r>
          </a:p>
          <a:p>
            <a:pPr>
              <a:defRPr sz="1600"/>
            </a:pPr>
            <a:r>
              <a:rPr lang="en-US" sz="1600" baseline="0"/>
              <a:t>2000 - 2018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Data_ANN_EMP_ARC_Regions!$A$4</c:f>
              <c:strCache>
                <c:ptCount val="1"/>
                <c:pt idx="0">
                  <c:v>Appalachian Alabama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Data_ANN_EMP_ARC_Regions!$B$4:$T$4</c:f>
              <c:numCache>
                <c:formatCode>_(* #,##0_);_(* \(#,##0\);_(* "-"??_);_(@_)</c:formatCode>
                <c:ptCount val="19"/>
                <c:pt idx="0">
                  <c:v>3468</c:v>
                </c:pt>
                <c:pt idx="1">
                  <c:v>3461</c:v>
                </c:pt>
                <c:pt idx="2">
                  <c:v>3504</c:v>
                </c:pt>
                <c:pt idx="3">
                  <c:v>3530</c:v>
                </c:pt>
                <c:pt idx="4">
                  <c:v>3771</c:v>
                </c:pt>
                <c:pt idx="5">
                  <c:v>4295</c:v>
                </c:pt>
                <c:pt idx="6">
                  <c:v>4339</c:v>
                </c:pt>
                <c:pt idx="7">
                  <c:v>4028</c:v>
                </c:pt>
                <c:pt idx="8">
                  <c:v>4430</c:v>
                </c:pt>
                <c:pt idx="9">
                  <c:v>4424</c:v>
                </c:pt>
                <c:pt idx="10">
                  <c:v>4540</c:v>
                </c:pt>
                <c:pt idx="11">
                  <c:v>4882</c:v>
                </c:pt>
                <c:pt idx="12">
                  <c:v>5088</c:v>
                </c:pt>
                <c:pt idx="13">
                  <c:v>4355</c:v>
                </c:pt>
                <c:pt idx="14">
                  <c:v>3873</c:v>
                </c:pt>
                <c:pt idx="15">
                  <c:v>3309</c:v>
                </c:pt>
                <c:pt idx="16">
                  <c:v>2174</c:v>
                </c:pt>
                <c:pt idx="17">
                  <c:v>2657</c:v>
                </c:pt>
                <c:pt idx="18">
                  <c:v>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4-4CE8-AED9-C5327DC0ECDC}"/>
            </c:ext>
          </c:extLst>
        </c:ser>
        <c:ser>
          <c:idx val="2"/>
          <c:order val="1"/>
          <c:tx>
            <c:strRef>
              <c:f>Data_ANN_EMP_ARC_Regions!$A$5</c:f>
              <c:strCache>
                <c:ptCount val="1"/>
                <c:pt idx="0">
                  <c:v>Appalachian Kentucky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Data_ANN_EMP_ARC_Regions!$B$5:$T$5</c:f>
              <c:numCache>
                <c:formatCode>_(* #,##0_);_(* \(#,##0\);_(* "-"??_);_(@_)</c:formatCode>
                <c:ptCount val="19"/>
                <c:pt idx="0">
                  <c:v>13863</c:v>
                </c:pt>
                <c:pt idx="1">
                  <c:v>15659</c:v>
                </c:pt>
                <c:pt idx="2">
                  <c:v>15085</c:v>
                </c:pt>
                <c:pt idx="3">
                  <c:v>13695</c:v>
                </c:pt>
                <c:pt idx="4">
                  <c:v>13765</c:v>
                </c:pt>
                <c:pt idx="5">
                  <c:v>14741</c:v>
                </c:pt>
                <c:pt idx="6">
                  <c:v>15528</c:v>
                </c:pt>
                <c:pt idx="7">
                  <c:v>14476</c:v>
                </c:pt>
                <c:pt idx="8">
                  <c:v>16418</c:v>
                </c:pt>
                <c:pt idx="9">
                  <c:v>15653</c:v>
                </c:pt>
                <c:pt idx="10">
                  <c:v>14347</c:v>
                </c:pt>
                <c:pt idx="11">
                  <c:v>14751</c:v>
                </c:pt>
                <c:pt idx="12">
                  <c:v>12279</c:v>
                </c:pt>
                <c:pt idx="13">
                  <c:v>8973</c:v>
                </c:pt>
                <c:pt idx="14">
                  <c:v>7851</c:v>
                </c:pt>
                <c:pt idx="15">
                  <c:v>6577</c:v>
                </c:pt>
                <c:pt idx="16">
                  <c:v>4323</c:v>
                </c:pt>
                <c:pt idx="17">
                  <c:v>4454</c:v>
                </c:pt>
                <c:pt idx="18">
                  <c:v>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4-4CE8-AED9-C5327DC0ECDC}"/>
            </c:ext>
          </c:extLst>
        </c:ser>
        <c:ser>
          <c:idx val="3"/>
          <c:order val="2"/>
          <c:tx>
            <c:strRef>
              <c:f>Data_ANN_EMP_ARC_Regions!$A$6</c:f>
              <c:strCache>
                <c:ptCount val="1"/>
                <c:pt idx="0">
                  <c:v>Appalachian Maryland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Data_ANN_EMP_ARC_Regions!$B$6:$T$6</c:f>
              <c:numCache>
                <c:formatCode>_(* #,##0_);_(* \(#,##0\);_(* "-"??_);_(@_)</c:formatCode>
                <c:ptCount val="19"/>
                <c:pt idx="0">
                  <c:v>480</c:v>
                </c:pt>
                <c:pt idx="1">
                  <c:v>495</c:v>
                </c:pt>
                <c:pt idx="2">
                  <c:v>473</c:v>
                </c:pt>
                <c:pt idx="3">
                  <c:v>427</c:v>
                </c:pt>
                <c:pt idx="4">
                  <c:v>447</c:v>
                </c:pt>
                <c:pt idx="5">
                  <c:v>527</c:v>
                </c:pt>
                <c:pt idx="6">
                  <c:v>514</c:v>
                </c:pt>
                <c:pt idx="7">
                  <c:v>393</c:v>
                </c:pt>
                <c:pt idx="8">
                  <c:v>439</c:v>
                </c:pt>
                <c:pt idx="9">
                  <c:v>419</c:v>
                </c:pt>
                <c:pt idx="10">
                  <c:v>459</c:v>
                </c:pt>
                <c:pt idx="11">
                  <c:v>529</c:v>
                </c:pt>
                <c:pt idx="12">
                  <c:v>491</c:v>
                </c:pt>
                <c:pt idx="13">
                  <c:v>421</c:v>
                </c:pt>
                <c:pt idx="14">
                  <c:v>408</c:v>
                </c:pt>
                <c:pt idx="15">
                  <c:v>387</c:v>
                </c:pt>
                <c:pt idx="16">
                  <c:v>358</c:v>
                </c:pt>
                <c:pt idx="17">
                  <c:v>315</c:v>
                </c:pt>
                <c:pt idx="18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4-4CE8-AED9-C5327DC0ECDC}"/>
            </c:ext>
          </c:extLst>
        </c:ser>
        <c:ser>
          <c:idx val="4"/>
          <c:order val="3"/>
          <c:tx>
            <c:strRef>
              <c:f>Data_ANN_EMP_ARC_Regions!$A$7</c:f>
              <c:strCache>
                <c:ptCount val="1"/>
                <c:pt idx="0">
                  <c:v>Appalachian Mississippi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Data_ANN_EMP_ARC_Regions!$B$7:$T$7</c:f>
              <c:numCache>
                <c:formatCode>_(* #,##0_);_(* \(#,##0\);_(* "-"??_);_(@_)</c:formatCode>
                <c:ptCount val="19"/>
                <c:pt idx="0">
                  <c:v>108</c:v>
                </c:pt>
                <c:pt idx="1">
                  <c:v>128</c:v>
                </c:pt>
                <c:pt idx="2">
                  <c:v>135</c:v>
                </c:pt>
                <c:pt idx="3">
                  <c:v>195</c:v>
                </c:pt>
                <c:pt idx="4">
                  <c:v>211</c:v>
                </c:pt>
                <c:pt idx="5">
                  <c:v>193</c:v>
                </c:pt>
                <c:pt idx="6">
                  <c:v>178</c:v>
                </c:pt>
                <c:pt idx="7">
                  <c:v>177</c:v>
                </c:pt>
                <c:pt idx="8">
                  <c:v>167</c:v>
                </c:pt>
                <c:pt idx="9">
                  <c:v>200</c:v>
                </c:pt>
                <c:pt idx="10">
                  <c:v>232</c:v>
                </c:pt>
                <c:pt idx="11">
                  <c:v>255</c:v>
                </c:pt>
                <c:pt idx="12">
                  <c:v>254</c:v>
                </c:pt>
                <c:pt idx="13">
                  <c:v>309</c:v>
                </c:pt>
                <c:pt idx="14">
                  <c:v>323</c:v>
                </c:pt>
                <c:pt idx="15">
                  <c:v>330</c:v>
                </c:pt>
                <c:pt idx="16">
                  <c:v>338</c:v>
                </c:pt>
                <c:pt idx="17">
                  <c:v>379</c:v>
                </c:pt>
                <c:pt idx="18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D4-4CE8-AED9-C5327DC0ECDC}"/>
            </c:ext>
          </c:extLst>
        </c:ser>
        <c:ser>
          <c:idx val="5"/>
          <c:order val="4"/>
          <c:tx>
            <c:strRef>
              <c:f>Data_ANN_EMP_ARC_Regions!$A$8</c:f>
              <c:strCache>
                <c:ptCount val="1"/>
                <c:pt idx="0">
                  <c:v>Appalachian Ohio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Data_ANN_EMP_ARC_Regions!$B$8:$T$8</c:f>
              <c:numCache>
                <c:formatCode>_(* #,##0_);_(* \(#,##0\);_(* "-"??_);_(@_)</c:formatCode>
                <c:ptCount val="19"/>
                <c:pt idx="0">
                  <c:v>2833</c:v>
                </c:pt>
                <c:pt idx="1">
                  <c:v>2956</c:v>
                </c:pt>
                <c:pt idx="2">
                  <c:v>2723</c:v>
                </c:pt>
                <c:pt idx="3">
                  <c:v>2523</c:v>
                </c:pt>
                <c:pt idx="4">
                  <c:v>2624</c:v>
                </c:pt>
                <c:pt idx="5">
                  <c:v>2631</c:v>
                </c:pt>
                <c:pt idx="6">
                  <c:v>2503</c:v>
                </c:pt>
                <c:pt idx="7">
                  <c:v>2604</c:v>
                </c:pt>
                <c:pt idx="8">
                  <c:v>2837</c:v>
                </c:pt>
                <c:pt idx="9">
                  <c:v>3077</c:v>
                </c:pt>
                <c:pt idx="10">
                  <c:v>2925</c:v>
                </c:pt>
                <c:pt idx="11">
                  <c:v>3113</c:v>
                </c:pt>
                <c:pt idx="12">
                  <c:v>3186</c:v>
                </c:pt>
                <c:pt idx="13">
                  <c:v>3167</c:v>
                </c:pt>
                <c:pt idx="14">
                  <c:v>2953</c:v>
                </c:pt>
                <c:pt idx="15">
                  <c:v>2411</c:v>
                </c:pt>
                <c:pt idx="16">
                  <c:v>1556</c:v>
                </c:pt>
                <c:pt idx="17">
                  <c:v>1143</c:v>
                </c:pt>
                <c:pt idx="18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D4-4CE8-AED9-C5327DC0ECDC}"/>
            </c:ext>
          </c:extLst>
        </c:ser>
        <c:ser>
          <c:idx val="6"/>
          <c:order val="5"/>
          <c:tx>
            <c:strRef>
              <c:f>Data_ANN_EMP_ARC_Regions!$A$9</c:f>
              <c:strCache>
                <c:ptCount val="1"/>
                <c:pt idx="0">
                  <c:v>Appalachian Pennsylvania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Data_ANN_EMP_ARC_Regions!$B$9:$T$9</c:f>
              <c:numCache>
                <c:formatCode>_(* #,##0_);_(* \(#,##0\);_(* "-"??_);_(@_)</c:formatCode>
                <c:ptCount val="19"/>
                <c:pt idx="0">
                  <c:v>8367</c:v>
                </c:pt>
                <c:pt idx="1">
                  <c:v>8381</c:v>
                </c:pt>
                <c:pt idx="2">
                  <c:v>7668</c:v>
                </c:pt>
                <c:pt idx="3">
                  <c:v>6934</c:v>
                </c:pt>
                <c:pt idx="4">
                  <c:v>7525</c:v>
                </c:pt>
                <c:pt idx="5">
                  <c:v>7546</c:v>
                </c:pt>
                <c:pt idx="6">
                  <c:v>7473</c:v>
                </c:pt>
                <c:pt idx="7">
                  <c:v>7536</c:v>
                </c:pt>
                <c:pt idx="8">
                  <c:v>8153</c:v>
                </c:pt>
                <c:pt idx="9">
                  <c:v>8035</c:v>
                </c:pt>
                <c:pt idx="10">
                  <c:v>8168</c:v>
                </c:pt>
                <c:pt idx="11">
                  <c:v>8642</c:v>
                </c:pt>
                <c:pt idx="12">
                  <c:v>8877</c:v>
                </c:pt>
                <c:pt idx="13">
                  <c:v>8367</c:v>
                </c:pt>
                <c:pt idx="14">
                  <c:v>7830</c:v>
                </c:pt>
                <c:pt idx="15">
                  <c:v>6651</c:v>
                </c:pt>
                <c:pt idx="16">
                  <c:v>5277</c:v>
                </c:pt>
                <c:pt idx="17">
                  <c:v>5417</c:v>
                </c:pt>
                <c:pt idx="18">
                  <c:v>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D4-4CE8-AED9-C5327DC0ECDC}"/>
            </c:ext>
          </c:extLst>
        </c:ser>
        <c:ser>
          <c:idx val="7"/>
          <c:order val="6"/>
          <c:tx>
            <c:strRef>
              <c:f>Data_ANN_EMP_ARC_Regions!$A$10</c:f>
              <c:strCache>
                <c:ptCount val="1"/>
                <c:pt idx="0">
                  <c:v>Appalachian Tennessee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Data_ANN_EMP_ARC_Regions!$B$10:$T$10</c:f>
              <c:numCache>
                <c:formatCode>_(* #,##0_);_(* \(#,##0\);_(* "-"??_);_(@_)</c:formatCode>
                <c:ptCount val="19"/>
                <c:pt idx="0">
                  <c:v>496</c:v>
                </c:pt>
                <c:pt idx="1">
                  <c:v>582</c:v>
                </c:pt>
                <c:pt idx="2">
                  <c:v>632</c:v>
                </c:pt>
                <c:pt idx="3">
                  <c:v>591</c:v>
                </c:pt>
                <c:pt idx="4">
                  <c:v>679</c:v>
                </c:pt>
                <c:pt idx="5">
                  <c:v>712</c:v>
                </c:pt>
                <c:pt idx="6">
                  <c:v>724</c:v>
                </c:pt>
                <c:pt idx="7">
                  <c:v>609</c:v>
                </c:pt>
                <c:pt idx="8">
                  <c:v>648</c:v>
                </c:pt>
                <c:pt idx="9">
                  <c:v>790</c:v>
                </c:pt>
                <c:pt idx="10">
                  <c:v>606</c:v>
                </c:pt>
                <c:pt idx="11">
                  <c:v>529</c:v>
                </c:pt>
                <c:pt idx="12">
                  <c:v>370</c:v>
                </c:pt>
                <c:pt idx="13">
                  <c:v>316</c:v>
                </c:pt>
                <c:pt idx="14">
                  <c:v>263</c:v>
                </c:pt>
                <c:pt idx="15">
                  <c:v>304</c:v>
                </c:pt>
                <c:pt idx="16">
                  <c:v>224</c:v>
                </c:pt>
                <c:pt idx="17">
                  <c:v>176</c:v>
                </c:pt>
                <c:pt idx="18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D4-4CE8-AED9-C5327DC0ECDC}"/>
            </c:ext>
          </c:extLst>
        </c:ser>
        <c:ser>
          <c:idx val="8"/>
          <c:order val="7"/>
          <c:tx>
            <c:strRef>
              <c:f>Data_ANN_EMP_ARC_Regions!$A$11</c:f>
              <c:strCache>
                <c:ptCount val="1"/>
                <c:pt idx="0">
                  <c:v>Appalachian Virginia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Data_ANN_EMP_ARC_Regions!$B$11:$T$11</c:f>
              <c:numCache>
                <c:formatCode>_(* #,##0_);_(* \(#,##0\);_(* "-"??_);_(@_)</c:formatCode>
                <c:ptCount val="19"/>
                <c:pt idx="0">
                  <c:v>5611</c:v>
                </c:pt>
                <c:pt idx="1">
                  <c:v>5649</c:v>
                </c:pt>
                <c:pt idx="2">
                  <c:v>5239</c:v>
                </c:pt>
                <c:pt idx="3">
                  <c:v>4893</c:v>
                </c:pt>
                <c:pt idx="4">
                  <c:v>5017</c:v>
                </c:pt>
                <c:pt idx="5">
                  <c:v>5350</c:v>
                </c:pt>
                <c:pt idx="6">
                  <c:v>5482</c:v>
                </c:pt>
                <c:pt idx="7">
                  <c:v>4942</c:v>
                </c:pt>
                <c:pt idx="8">
                  <c:v>4942</c:v>
                </c:pt>
                <c:pt idx="9">
                  <c:v>4764</c:v>
                </c:pt>
                <c:pt idx="10">
                  <c:v>5088</c:v>
                </c:pt>
                <c:pt idx="11">
                  <c:v>5427</c:v>
                </c:pt>
                <c:pt idx="12">
                  <c:v>5273</c:v>
                </c:pt>
                <c:pt idx="13">
                  <c:v>4790</c:v>
                </c:pt>
                <c:pt idx="14">
                  <c:v>3952</c:v>
                </c:pt>
                <c:pt idx="15">
                  <c:v>3197</c:v>
                </c:pt>
                <c:pt idx="16">
                  <c:v>2572</c:v>
                </c:pt>
                <c:pt idx="17">
                  <c:v>2841</c:v>
                </c:pt>
                <c:pt idx="18">
                  <c:v>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D4-4CE8-AED9-C5327DC0ECDC}"/>
            </c:ext>
          </c:extLst>
        </c:ser>
        <c:ser>
          <c:idx val="9"/>
          <c:order val="8"/>
          <c:tx>
            <c:strRef>
              <c:f>Data_ANN_EMP_ARC_Regions!$A$12</c:f>
              <c:strCache>
                <c:ptCount val="1"/>
                <c:pt idx="0">
                  <c:v>West Virginia</c:v>
                </c:pt>
              </c:strCache>
            </c:strRef>
          </c:tx>
          <c:marker>
            <c:symbol val="none"/>
          </c:marker>
          <c:cat>
            <c:strRef>
              <c:f>Data_ANN_EMP_ARC_Regions!$B$1:$T$1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Data_ANN_EMP_ARC_Regions!$B$12:$T$12</c:f>
              <c:numCache>
                <c:formatCode>_(* #,##0_);_(* \(#,##0\);_(* "-"??_);_(@_)</c:formatCode>
                <c:ptCount val="19"/>
                <c:pt idx="0">
                  <c:v>16458</c:v>
                </c:pt>
                <c:pt idx="1">
                  <c:v>17665</c:v>
                </c:pt>
                <c:pt idx="2">
                  <c:v>17395</c:v>
                </c:pt>
                <c:pt idx="3">
                  <c:v>16046</c:v>
                </c:pt>
                <c:pt idx="4">
                  <c:v>17413</c:v>
                </c:pt>
                <c:pt idx="5">
                  <c:v>19743</c:v>
                </c:pt>
                <c:pt idx="6">
                  <c:v>21252</c:v>
                </c:pt>
                <c:pt idx="7">
                  <c:v>21322</c:v>
                </c:pt>
                <c:pt idx="8">
                  <c:v>23350</c:v>
                </c:pt>
                <c:pt idx="9">
                  <c:v>23150</c:v>
                </c:pt>
                <c:pt idx="10">
                  <c:v>22555</c:v>
                </c:pt>
                <c:pt idx="11">
                  <c:v>24777</c:v>
                </c:pt>
                <c:pt idx="12">
                  <c:v>24267</c:v>
                </c:pt>
                <c:pt idx="13">
                  <c:v>21637</c:v>
                </c:pt>
                <c:pt idx="14">
                  <c:v>19773</c:v>
                </c:pt>
                <c:pt idx="15">
                  <c:v>16694</c:v>
                </c:pt>
                <c:pt idx="16">
                  <c:v>12650</c:v>
                </c:pt>
                <c:pt idx="17">
                  <c:v>14144</c:v>
                </c:pt>
                <c:pt idx="18">
                  <c:v>14786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FD4-4CE8-AED9-C5327DC0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490368"/>
        <c:axId val="533028160"/>
      </c:lineChart>
      <c:catAx>
        <c:axId val="538490368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3028160"/>
        <c:crosses val="autoZero"/>
        <c:auto val="1"/>
        <c:lblAlgn val="ctr"/>
        <c:lblOffset val="100"/>
        <c:noMultiLvlLbl val="0"/>
      </c:catAx>
      <c:valAx>
        <c:axId val="533028160"/>
        <c:scaling>
          <c:orientation val="minMax"/>
          <c:max val="25000"/>
        </c:scaling>
        <c:delete val="0"/>
        <c:axPos val="l"/>
        <c:majorGridlines>
          <c:spPr>
            <a:ln w="3175"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53849036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Quarterly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Production in Appalachia</a:t>
            </a:r>
          </a:p>
          <a:p>
            <a:pPr>
              <a:defRPr sz="1600"/>
            </a:pPr>
            <a:r>
              <a:rPr lang="en-US" sz="1600" baseline="0"/>
              <a:t>Q1 2000 - Q4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Data_QRT_PROD_ARC_Regions!$A$3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Data_QRT_PROD_ARC_Regions!$B$3:$BY$3</c:f>
              <c:numCache>
                <c:formatCode>_(* #,##0_);_(* \(#,##0\);_(* "-"??_);_(@_)</c:formatCode>
                <c:ptCount val="76"/>
                <c:pt idx="0">
                  <c:v>109984313</c:v>
                </c:pt>
                <c:pt idx="1">
                  <c:v>107196459</c:v>
                </c:pt>
                <c:pt idx="2">
                  <c:v>102810680</c:v>
                </c:pt>
                <c:pt idx="3">
                  <c:v>103454490</c:v>
                </c:pt>
                <c:pt idx="4">
                  <c:v>111714648</c:v>
                </c:pt>
                <c:pt idx="5">
                  <c:v>109718954</c:v>
                </c:pt>
                <c:pt idx="6">
                  <c:v>105128979</c:v>
                </c:pt>
                <c:pt idx="7">
                  <c:v>106408600</c:v>
                </c:pt>
                <c:pt idx="8">
                  <c:v>108019358</c:v>
                </c:pt>
                <c:pt idx="9">
                  <c:v>98658411</c:v>
                </c:pt>
                <c:pt idx="10">
                  <c:v>95551946</c:v>
                </c:pt>
                <c:pt idx="11">
                  <c:v>95724152</c:v>
                </c:pt>
                <c:pt idx="12">
                  <c:v>95651082</c:v>
                </c:pt>
                <c:pt idx="13">
                  <c:v>96843896</c:v>
                </c:pt>
                <c:pt idx="14">
                  <c:v>93070842</c:v>
                </c:pt>
                <c:pt idx="15">
                  <c:v>92958778</c:v>
                </c:pt>
                <c:pt idx="16">
                  <c:v>98897096</c:v>
                </c:pt>
                <c:pt idx="17">
                  <c:v>98880963</c:v>
                </c:pt>
                <c:pt idx="18">
                  <c:v>96480160</c:v>
                </c:pt>
                <c:pt idx="19">
                  <c:v>99075321</c:v>
                </c:pt>
                <c:pt idx="20">
                  <c:v>101171107</c:v>
                </c:pt>
                <c:pt idx="21">
                  <c:v>102199546</c:v>
                </c:pt>
                <c:pt idx="22">
                  <c:v>99307852</c:v>
                </c:pt>
                <c:pt idx="23">
                  <c:v>98415162</c:v>
                </c:pt>
                <c:pt idx="24">
                  <c:v>104626101</c:v>
                </c:pt>
                <c:pt idx="25">
                  <c:v>101653284</c:v>
                </c:pt>
                <c:pt idx="26">
                  <c:v>95145950</c:v>
                </c:pt>
                <c:pt idx="27">
                  <c:v>94392964</c:v>
                </c:pt>
                <c:pt idx="28">
                  <c:v>100279071</c:v>
                </c:pt>
                <c:pt idx="29">
                  <c:v>96036092</c:v>
                </c:pt>
                <c:pt idx="30">
                  <c:v>92294636</c:v>
                </c:pt>
                <c:pt idx="31">
                  <c:v>92425521</c:v>
                </c:pt>
                <c:pt idx="32">
                  <c:v>98377882</c:v>
                </c:pt>
                <c:pt idx="33">
                  <c:v>99798539</c:v>
                </c:pt>
                <c:pt idx="34">
                  <c:v>96305173</c:v>
                </c:pt>
                <c:pt idx="35">
                  <c:v>98871451</c:v>
                </c:pt>
                <c:pt idx="36">
                  <c:v>96589209</c:v>
                </c:pt>
                <c:pt idx="37">
                  <c:v>85204310</c:v>
                </c:pt>
                <c:pt idx="38">
                  <c:v>82067983</c:v>
                </c:pt>
                <c:pt idx="39">
                  <c:v>81993722</c:v>
                </c:pt>
                <c:pt idx="40">
                  <c:v>85692849</c:v>
                </c:pt>
                <c:pt idx="41">
                  <c:v>85433350</c:v>
                </c:pt>
                <c:pt idx="42">
                  <c:v>84283665</c:v>
                </c:pt>
                <c:pt idx="43">
                  <c:v>84630972</c:v>
                </c:pt>
                <c:pt idx="44">
                  <c:v>87610513</c:v>
                </c:pt>
                <c:pt idx="45">
                  <c:v>85875958</c:v>
                </c:pt>
                <c:pt idx="46">
                  <c:v>82337937</c:v>
                </c:pt>
                <c:pt idx="47">
                  <c:v>82736971</c:v>
                </c:pt>
                <c:pt idx="48">
                  <c:v>81636809</c:v>
                </c:pt>
                <c:pt idx="49">
                  <c:v>76810087</c:v>
                </c:pt>
                <c:pt idx="50">
                  <c:v>70216855</c:v>
                </c:pt>
                <c:pt idx="51">
                  <c:v>68906551</c:v>
                </c:pt>
                <c:pt idx="52">
                  <c:v>70455062</c:v>
                </c:pt>
                <c:pt idx="53">
                  <c:v>71521417</c:v>
                </c:pt>
                <c:pt idx="54">
                  <c:v>67592993</c:v>
                </c:pt>
                <c:pt idx="55">
                  <c:v>64564364</c:v>
                </c:pt>
                <c:pt idx="56">
                  <c:v>68414141</c:v>
                </c:pt>
                <c:pt idx="57">
                  <c:v>70498000</c:v>
                </c:pt>
                <c:pt idx="58">
                  <c:v>68575060</c:v>
                </c:pt>
                <c:pt idx="59">
                  <c:v>64375955</c:v>
                </c:pt>
                <c:pt idx="60">
                  <c:v>63136909</c:v>
                </c:pt>
                <c:pt idx="61">
                  <c:v>55521602</c:v>
                </c:pt>
                <c:pt idx="62">
                  <c:v>57522579</c:v>
                </c:pt>
                <c:pt idx="63">
                  <c:v>48683426</c:v>
                </c:pt>
                <c:pt idx="64">
                  <c:v>45198588</c:v>
                </c:pt>
                <c:pt idx="65">
                  <c:v>44007992</c:v>
                </c:pt>
                <c:pt idx="66">
                  <c:v>45967237</c:v>
                </c:pt>
                <c:pt idx="67">
                  <c:v>48260329</c:v>
                </c:pt>
                <c:pt idx="68">
                  <c:v>51645020</c:v>
                </c:pt>
                <c:pt idx="69">
                  <c:v>51601477</c:v>
                </c:pt>
                <c:pt idx="70">
                  <c:v>46965879</c:v>
                </c:pt>
                <c:pt idx="71">
                  <c:v>50954964</c:v>
                </c:pt>
                <c:pt idx="72">
                  <c:v>50698937</c:v>
                </c:pt>
                <c:pt idx="73">
                  <c:v>52468177</c:v>
                </c:pt>
                <c:pt idx="74">
                  <c:v>49833337</c:v>
                </c:pt>
                <c:pt idx="75">
                  <c:v>49637063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E-4C17-831B-3296BAAC3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2400"/>
        <c:axId val="533055168"/>
      </c:lineChart>
      <c:catAx>
        <c:axId val="538982400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3055168"/>
        <c:crosses val="autoZero"/>
        <c:auto val="1"/>
        <c:lblAlgn val="ctr"/>
        <c:lblOffset val="100"/>
        <c:tickLblSkip val="4"/>
        <c:noMultiLvlLbl val="0"/>
      </c:catAx>
      <c:valAx>
        <c:axId val="533055168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0,," sourceLinked="0"/>
        <c:majorTickMark val="out"/>
        <c:minorTickMark val="none"/>
        <c:tickLblPos val="nextTo"/>
        <c:crossAx val="53898240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Quarterly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Production in Appalachia &amp; U.S.</a:t>
            </a:r>
          </a:p>
          <a:p>
            <a:pPr>
              <a:defRPr sz="1600"/>
            </a:pPr>
            <a:r>
              <a:rPr lang="en-US" sz="1600" baseline="0"/>
              <a:t>Q1 2000 - Q4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Data_QRT_PROD_ARC_Regions!$A$3</c:f>
              <c:strCache>
                <c:ptCount val="1"/>
                <c:pt idx="0">
                  <c:v>Appalachian Region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Data_QRT_PROD_ARC_Regions!$B$3:$BY$3</c:f>
              <c:numCache>
                <c:formatCode>_(* #,##0_);_(* \(#,##0\);_(* "-"??_);_(@_)</c:formatCode>
                <c:ptCount val="76"/>
                <c:pt idx="0">
                  <c:v>109984313</c:v>
                </c:pt>
                <c:pt idx="1">
                  <c:v>107196459</c:v>
                </c:pt>
                <c:pt idx="2">
                  <c:v>102810680</c:v>
                </c:pt>
                <c:pt idx="3">
                  <c:v>103454490</c:v>
                </c:pt>
                <c:pt idx="4">
                  <c:v>111714648</c:v>
                </c:pt>
                <c:pt idx="5">
                  <c:v>109718954</c:v>
                </c:pt>
                <c:pt idx="6">
                  <c:v>105128979</c:v>
                </c:pt>
                <c:pt idx="7">
                  <c:v>106408600</c:v>
                </c:pt>
                <c:pt idx="8">
                  <c:v>108019358</c:v>
                </c:pt>
                <c:pt idx="9">
                  <c:v>98658411</c:v>
                </c:pt>
                <c:pt idx="10">
                  <c:v>95551946</c:v>
                </c:pt>
                <c:pt idx="11">
                  <c:v>95724152</c:v>
                </c:pt>
                <c:pt idx="12">
                  <c:v>95651082</c:v>
                </c:pt>
                <c:pt idx="13">
                  <c:v>96843896</c:v>
                </c:pt>
                <c:pt idx="14">
                  <c:v>93070842</c:v>
                </c:pt>
                <c:pt idx="15">
                  <c:v>92958778</c:v>
                </c:pt>
                <c:pt idx="16">
                  <c:v>98897096</c:v>
                </c:pt>
                <c:pt idx="17">
                  <c:v>98880963</c:v>
                </c:pt>
                <c:pt idx="18">
                  <c:v>96480160</c:v>
                </c:pt>
                <c:pt idx="19">
                  <c:v>99075321</c:v>
                </c:pt>
                <c:pt idx="20">
                  <c:v>101171107</c:v>
                </c:pt>
                <c:pt idx="21">
                  <c:v>102199546</c:v>
                </c:pt>
                <c:pt idx="22">
                  <c:v>99307852</c:v>
                </c:pt>
                <c:pt idx="23">
                  <c:v>98415162</c:v>
                </c:pt>
                <c:pt idx="24">
                  <c:v>104626101</c:v>
                </c:pt>
                <c:pt idx="25">
                  <c:v>101653284</c:v>
                </c:pt>
                <c:pt idx="26">
                  <c:v>95145950</c:v>
                </c:pt>
                <c:pt idx="27">
                  <c:v>94392964</c:v>
                </c:pt>
                <c:pt idx="28">
                  <c:v>100279071</c:v>
                </c:pt>
                <c:pt idx="29">
                  <c:v>96036092</c:v>
                </c:pt>
                <c:pt idx="30">
                  <c:v>92294636</c:v>
                </c:pt>
                <c:pt idx="31">
                  <c:v>92425521</c:v>
                </c:pt>
                <c:pt idx="32">
                  <c:v>98377882</c:v>
                </c:pt>
                <c:pt idx="33">
                  <c:v>99798539</c:v>
                </c:pt>
                <c:pt idx="34">
                  <c:v>96305173</c:v>
                </c:pt>
                <c:pt idx="35">
                  <c:v>98871451</c:v>
                </c:pt>
                <c:pt idx="36">
                  <c:v>96589209</c:v>
                </c:pt>
                <c:pt idx="37">
                  <c:v>85204310</c:v>
                </c:pt>
                <c:pt idx="38">
                  <c:v>82067983</c:v>
                </c:pt>
                <c:pt idx="39">
                  <c:v>81993722</c:v>
                </c:pt>
                <c:pt idx="40">
                  <c:v>85692849</c:v>
                </c:pt>
                <c:pt idx="41">
                  <c:v>85433350</c:v>
                </c:pt>
                <c:pt idx="42">
                  <c:v>84283665</c:v>
                </c:pt>
                <c:pt idx="43">
                  <c:v>84630972</c:v>
                </c:pt>
                <c:pt idx="44">
                  <c:v>87610513</c:v>
                </c:pt>
                <c:pt idx="45">
                  <c:v>85875958</c:v>
                </c:pt>
                <c:pt idx="46">
                  <c:v>82337937</c:v>
                </c:pt>
                <c:pt idx="47">
                  <c:v>82736971</c:v>
                </c:pt>
                <c:pt idx="48">
                  <c:v>81636809</c:v>
                </c:pt>
                <c:pt idx="49">
                  <c:v>76810087</c:v>
                </c:pt>
                <c:pt idx="50">
                  <c:v>70216855</c:v>
                </c:pt>
                <c:pt idx="51">
                  <c:v>68906551</c:v>
                </c:pt>
                <c:pt idx="52">
                  <c:v>70455062</c:v>
                </c:pt>
                <c:pt idx="53">
                  <c:v>71521417</c:v>
                </c:pt>
                <c:pt idx="54">
                  <c:v>67592993</c:v>
                </c:pt>
                <c:pt idx="55">
                  <c:v>64564364</c:v>
                </c:pt>
                <c:pt idx="56">
                  <c:v>68414141</c:v>
                </c:pt>
                <c:pt idx="57">
                  <c:v>70498000</c:v>
                </c:pt>
                <c:pt idx="58">
                  <c:v>68575060</c:v>
                </c:pt>
                <c:pt idx="59">
                  <c:v>64375955</c:v>
                </c:pt>
                <c:pt idx="60">
                  <c:v>63136909</c:v>
                </c:pt>
                <c:pt idx="61">
                  <c:v>55521602</c:v>
                </c:pt>
                <c:pt idx="62">
                  <c:v>57522579</c:v>
                </c:pt>
                <c:pt idx="63">
                  <c:v>48683426</c:v>
                </c:pt>
                <c:pt idx="64">
                  <c:v>45198588</c:v>
                </c:pt>
                <c:pt idx="65">
                  <c:v>44007992</c:v>
                </c:pt>
                <c:pt idx="66">
                  <c:v>45967237</c:v>
                </c:pt>
                <c:pt idx="67">
                  <c:v>48260329</c:v>
                </c:pt>
                <c:pt idx="68">
                  <c:v>51645020</c:v>
                </c:pt>
                <c:pt idx="69">
                  <c:v>51601477</c:v>
                </c:pt>
                <c:pt idx="70">
                  <c:v>46965879</c:v>
                </c:pt>
                <c:pt idx="71">
                  <c:v>50954964</c:v>
                </c:pt>
                <c:pt idx="72">
                  <c:v>50698937</c:v>
                </c:pt>
                <c:pt idx="73">
                  <c:v>52468177</c:v>
                </c:pt>
                <c:pt idx="74">
                  <c:v>49833337</c:v>
                </c:pt>
                <c:pt idx="75">
                  <c:v>49637063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A-4B49-97D8-D123839CAA8C}"/>
            </c:ext>
          </c:extLst>
        </c:ser>
        <c:ser>
          <c:idx val="1"/>
          <c:order val="1"/>
          <c:tx>
            <c:strRef>
              <c:f>Data_QRT_PROD_ARC_Regions!$A$2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Data_QRT_PROD_ARC_Regions!$B$2:$BY$2</c:f>
              <c:numCache>
                <c:formatCode>_(* #,##0_);_(* \(#,##0\);_(* "-"??_);_(@_)</c:formatCode>
                <c:ptCount val="76"/>
                <c:pt idx="0">
                  <c:v>275190611</c:v>
                </c:pt>
                <c:pt idx="1">
                  <c:v>262913376</c:v>
                </c:pt>
                <c:pt idx="2">
                  <c:v>271286682</c:v>
                </c:pt>
                <c:pt idx="3">
                  <c:v>268694935</c:v>
                </c:pt>
                <c:pt idx="4">
                  <c:v>283804970</c:v>
                </c:pt>
                <c:pt idx="5">
                  <c:v>279342774</c:v>
                </c:pt>
                <c:pt idx="6">
                  <c:v>280025832</c:v>
                </c:pt>
                <c:pt idx="7">
                  <c:v>284835130</c:v>
                </c:pt>
                <c:pt idx="8">
                  <c:v>282387243</c:v>
                </c:pt>
                <c:pt idx="9">
                  <c:v>266385280</c:v>
                </c:pt>
                <c:pt idx="10">
                  <c:v>270770386</c:v>
                </c:pt>
                <c:pt idx="11">
                  <c:v>274103414</c:v>
                </c:pt>
                <c:pt idx="12">
                  <c:v>263609214</c:v>
                </c:pt>
                <c:pt idx="13">
                  <c:v>267822338</c:v>
                </c:pt>
                <c:pt idx="14">
                  <c:v>268473804</c:v>
                </c:pt>
                <c:pt idx="15">
                  <c:v>270414757</c:v>
                </c:pt>
                <c:pt idx="16">
                  <c:v>274828229</c:v>
                </c:pt>
                <c:pt idx="17">
                  <c:v>274215551</c:v>
                </c:pt>
                <c:pt idx="18">
                  <c:v>281157459</c:v>
                </c:pt>
                <c:pt idx="19">
                  <c:v>280684866</c:v>
                </c:pt>
                <c:pt idx="20">
                  <c:v>286288560</c:v>
                </c:pt>
                <c:pt idx="21">
                  <c:v>279244150</c:v>
                </c:pt>
                <c:pt idx="22">
                  <c:v>285653473</c:v>
                </c:pt>
                <c:pt idx="23">
                  <c:v>282046582</c:v>
                </c:pt>
                <c:pt idx="24">
                  <c:v>289121412</c:v>
                </c:pt>
                <c:pt idx="25">
                  <c:v>292389779</c:v>
                </c:pt>
                <c:pt idx="26">
                  <c:v>289657572</c:v>
                </c:pt>
                <c:pt idx="27">
                  <c:v>291375704</c:v>
                </c:pt>
                <c:pt idx="28">
                  <c:v>286009050</c:v>
                </c:pt>
                <c:pt idx="29">
                  <c:v>285582203</c:v>
                </c:pt>
                <c:pt idx="30">
                  <c:v>285983918</c:v>
                </c:pt>
                <c:pt idx="31">
                  <c:v>288808273</c:v>
                </c:pt>
                <c:pt idx="32">
                  <c:v>289148378</c:v>
                </c:pt>
                <c:pt idx="33">
                  <c:v>284279030</c:v>
                </c:pt>
                <c:pt idx="34">
                  <c:v>299439119</c:v>
                </c:pt>
                <c:pt idx="35">
                  <c:v>299542628</c:v>
                </c:pt>
                <c:pt idx="36">
                  <c:v>282750737</c:v>
                </c:pt>
                <c:pt idx="37">
                  <c:v>262973241</c:v>
                </c:pt>
                <c:pt idx="38">
                  <c:v>269200425</c:v>
                </c:pt>
                <c:pt idx="39">
                  <c:v>259754340</c:v>
                </c:pt>
                <c:pt idx="40">
                  <c:v>266178230</c:v>
                </c:pt>
                <c:pt idx="41">
                  <c:v>265698161</c:v>
                </c:pt>
                <c:pt idx="42">
                  <c:v>277855916</c:v>
                </c:pt>
                <c:pt idx="43">
                  <c:v>276543150</c:v>
                </c:pt>
                <c:pt idx="44">
                  <c:v>273332219</c:v>
                </c:pt>
                <c:pt idx="45">
                  <c:v>264155970</c:v>
                </c:pt>
                <c:pt idx="46">
                  <c:v>274871240</c:v>
                </c:pt>
                <c:pt idx="47">
                  <c:v>282568696</c:v>
                </c:pt>
                <c:pt idx="48">
                  <c:v>267310137</c:v>
                </c:pt>
                <c:pt idx="49">
                  <c:v>241636944</c:v>
                </c:pt>
                <c:pt idx="50">
                  <c:v>259201585</c:v>
                </c:pt>
                <c:pt idx="51">
                  <c:v>249608117</c:v>
                </c:pt>
                <c:pt idx="52">
                  <c:v>244408740</c:v>
                </c:pt>
                <c:pt idx="53">
                  <c:v>243011380</c:v>
                </c:pt>
                <c:pt idx="54">
                  <c:v>257441394</c:v>
                </c:pt>
                <c:pt idx="55">
                  <c:v>239128949</c:v>
                </c:pt>
                <c:pt idx="56">
                  <c:v>245271769</c:v>
                </c:pt>
                <c:pt idx="57">
                  <c:v>245842662</c:v>
                </c:pt>
                <c:pt idx="58">
                  <c:v>255378302</c:v>
                </c:pt>
                <c:pt idx="59">
                  <c:v>253559728</c:v>
                </c:pt>
                <c:pt idx="60">
                  <c:v>240304461</c:v>
                </c:pt>
                <c:pt idx="61">
                  <c:v>212452586</c:v>
                </c:pt>
                <c:pt idx="62">
                  <c:v>236939744</c:v>
                </c:pt>
                <c:pt idx="63">
                  <c:v>207052484</c:v>
                </c:pt>
                <c:pt idx="64">
                  <c:v>173103982</c:v>
                </c:pt>
                <c:pt idx="65">
                  <c:v>160868329</c:v>
                </c:pt>
                <c:pt idx="66">
                  <c:v>195142690</c:v>
                </c:pt>
                <c:pt idx="67">
                  <c:v>199197172</c:v>
                </c:pt>
                <c:pt idx="68">
                  <c:v>197171842</c:v>
                </c:pt>
                <c:pt idx="69">
                  <c:v>187114349</c:v>
                </c:pt>
                <c:pt idx="70">
                  <c:v>196446059</c:v>
                </c:pt>
                <c:pt idx="71">
                  <c:v>193978598</c:v>
                </c:pt>
                <c:pt idx="72">
                  <c:v>187701373</c:v>
                </c:pt>
                <c:pt idx="73">
                  <c:v>180753922</c:v>
                </c:pt>
                <c:pt idx="74">
                  <c:v>194667862</c:v>
                </c:pt>
                <c:pt idx="75">
                  <c:v>191930468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A-4B49-97D8-D123839C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9776"/>
        <c:axId val="533058048"/>
      </c:lineChart>
      <c:catAx>
        <c:axId val="539019776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3058048"/>
        <c:crosses val="autoZero"/>
        <c:auto val="1"/>
        <c:lblAlgn val="ctr"/>
        <c:lblOffset val="100"/>
        <c:tickLblSkip val="4"/>
        <c:noMultiLvlLbl val="0"/>
      </c:catAx>
      <c:valAx>
        <c:axId val="533058048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0,," sourceLinked="0"/>
        <c:majorTickMark val="out"/>
        <c:minorTickMark val="none"/>
        <c:tickLblPos val="nextTo"/>
        <c:crossAx val="53901977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Quarterly</a:t>
            </a:r>
            <a:r>
              <a:rPr lang="en-US" sz="1600" baseline="0"/>
              <a:t> </a:t>
            </a:r>
            <a:r>
              <a:rPr lang="en-US" sz="1600"/>
              <a:t>Coal</a:t>
            </a:r>
            <a:r>
              <a:rPr lang="en-US" sz="1600" baseline="0"/>
              <a:t> Production in Appalachian States</a:t>
            </a:r>
          </a:p>
          <a:p>
            <a:pPr>
              <a:defRPr sz="1600"/>
            </a:pPr>
            <a:r>
              <a:rPr lang="en-US" sz="1600" baseline="0"/>
              <a:t>Q1 2000 - Q4 2018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Data_QRT_PROD_ARC_Regions!$A$4</c:f>
              <c:strCache>
                <c:ptCount val="1"/>
                <c:pt idx="0">
                  <c:v>Appalachian Alabama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Data_QRT_PROD_ARC_Regions!$B$4:$BY$4</c:f>
              <c:numCache>
                <c:formatCode>_(* #,##0_);_(* \(#,##0\);_(* "-"??_);_(@_)</c:formatCode>
                <c:ptCount val="76"/>
                <c:pt idx="0">
                  <c:v>5289014</c:v>
                </c:pt>
                <c:pt idx="1">
                  <c:v>5152257</c:v>
                </c:pt>
                <c:pt idx="2">
                  <c:v>4423611</c:v>
                </c:pt>
                <c:pt idx="3">
                  <c:v>4607632</c:v>
                </c:pt>
                <c:pt idx="4">
                  <c:v>4843079</c:v>
                </c:pt>
                <c:pt idx="5">
                  <c:v>5054048</c:v>
                </c:pt>
                <c:pt idx="6">
                  <c:v>5017154</c:v>
                </c:pt>
                <c:pt idx="7">
                  <c:v>4584743</c:v>
                </c:pt>
                <c:pt idx="8">
                  <c:v>4463701</c:v>
                </c:pt>
                <c:pt idx="9">
                  <c:v>4944856</c:v>
                </c:pt>
                <c:pt idx="10">
                  <c:v>5055657</c:v>
                </c:pt>
                <c:pt idx="11">
                  <c:v>4597304</c:v>
                </c:pt>
                <c:pt idx="12">
                  <c:v>4898533</c:v>
                </c:pt>
                <c:pt idx="13">
                  <c:v>5464822</c:v>
                </c:pt>
                <c:pt idx="14">
                  <c:v>4809606</c:v>
                </c:pt>
                <c:pt idx="15">
                  <c:v>4957003</c:v>
                </c:pt>
                <c:pt idx="16">
                  <c:v>5312132</c:v>
                </c:pt>
                <c:pt idx="17">
                  <c:v>5791846</c:v>
                </c:pt>
                <c:pt idx="18">
                  <c:v>5137848</c:v>
                </c:pt>
                <c:pt idx="19">
                  <c:v>6170249</c:v>
                </c:pt>
                <c:pt idx="20">
                  <c:v>6003644</c:v>
                </c:pt>
                <c:pt idx="21">
                  <c:v>5491660</c:v>
                </c:pt>
                <c:pt idx="22">
                  <c:v>5098230</c:v>
                </c:pt>
                <c:pt idx="23">
                  <c:v>4848936</c:v>
                </c:pt>
                <c:pt idx="24">
                  <c:v>5540787</c:v>
                </c:pt>
                <c:pt idx="25">
                  <c:v>4517464</c:v>
                </c:pt>
                <c:pt idx="26">
                  <c:v>4494131</c:v>
                </c:pt>
                <c:pt idx="27">
                  <c:v>4495442</c:v>
                </c:pt>
                <c:pt idx="28">
                  <c:v>5179681</c:v>
                </c:pt>
                <c:pt idx="29">
                  <c:v>4573326</c:v>
                </c:pt>
                <c:pt idx="30">
                  <c:v>4726363</c:v>
                </c:pt>
                <c:pt idx="31">
                  <c:v>4988164</c:v>
                </c:pt>
                <c:pt idx="32">
                  <c:v>5637162</c:v>
                </c:pt>
                <c:pt idx="33">
                  <c:v>4920264</c:v>
                </c:pt>
                <c:pt idx="34">
                  <c:v>5076407</c:v>
                </c:pt>
                <c:pt idx="35">
                  <c:v>5566784</c:v>
                </c:pt>
                <c:pt idx="36">
                  <c:v>5289743</c:v>
                </c:pt>
                <c:pt idx="37">
                  <c:v>4608329</c:v>
                </c:pt>
                <c:pt idx="38">
                  <c:v>4634640</c:v>
                </c:pt>
                <c:pt idx="39">
                  <c:v>4680849</c:v>
                </c:pt>
                <c:pt idx="40">
                  <c:v>5030213</c:v>
                </c:pt>
                <c:pt idx="41">
                  <c:v>5269851</c:v>
                </c:pt>
                <c:pt idx="42">
                  <c:v>5418904</c:v>
                </c:pt>
                <c:pt idx="43">
                  <c:v>4999543</c:v>
                </c:pt>
                <c:pt idx="44">
                  <c:v>5324562</c:v>
                </c:pt>
                <c:pt idx="45">
                  <c:v>5071723</c:v>
                </c:pt>
                <c:pt idx="46">
                  <c:v>4620436</c:v>
                </c:pt>
                <c:pt idx="47">
                  <c:v>4359592</c:v>
                </c:pt>
                <c:pt idx="48">
                  <c:v>5035240</c:v>
                </c:pt>
                <c:pt idx="49">
                  <c:v>5269164</c:v>
                </c:pt>
                <c:pt idx="50">
                  <c:v>5023119</c:v>
                </c:pt>
                <c:pt idx="51">
                  <c:v>4359691</c:v>
                </c:pt>
                <c:pt idx="52">
                  <c:v>4388145</c:v>
                </c:pt>
                <c:pt idx="53">
                  <c:v>4816320</c:v>
                </c:pt>
                <c:pt idx="54">
                  <c:v>4878097</c:v>
                </c:pt>
                <c:pt idx="55">
                  <c:v>4588392</c:v>
                </c:pt>
                <c:pt idx="56">
                  <c:v>4509504</c:v>
                </c:pt>
                <c:pt idx="57">
                  <c:v>3681330</c:v>
                </c:pt>
                <c:pt idx="58">
                  <c:v>4421176</c:v>
                </c:pt>
                <c:pt idx="59">
                  <c:v>4108396</c:v>
                </c:pt>
                <c:pt idx="60">
                  <c:v>4112701</c:v>
                </c:pt>
                <c:pt idx="61">
                  <c:v>3575780</c:v>
                </c:pt>
                <c:pt idx="62">
                  <c:v>3315519</c:v>
                </c:pt>
                <c:pt idx="63">
                  <c:v>2399189</c:v>
                </c:pt>
                <c:pt idx="64">
                  <c:v>2482023</c:v>
                </c:pt>
                <c:pt idx="65">
                  <c:v>2353560</c:v>
                </c:pt>
                <c:pt idx="66">
                  <c:v>2322873</c:v>
                </c:pt>
                <c:pt idx="67">
                  <c:v>2643600</c:v>
                </c:pt>
                <c:pt idx="68">
                  <c:v>3354142</c:v>
                </c:pt>
                <c:pt idx="69">
                  <c:v>3549816</c:v>
                </c:pt>
                <c:pt idx="70">
                  <c:v>2849663</c:v>
                </c:pt>
                <c:pt idx="71">
                  <c:v>3107037</c:v>
                </c:pt>
                <c:pt idx="72">
                  <c:v>3899211</c:v>
                </c:pt>
                <c:pt idx="73">
                  <c:v>3538352</c:v>
                </c:pt>
                <c:pt idx="74">
                  <c:v>3647599</c:v>
                </c:pt>
                <c:pt idx="75">
                  <c:v>3654271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D-4583-B4B6-D05655127F32}"/>
            </c:ext>
          </c:extLst>
        </c:ser>
        <c:ser>
          <c:idx val="2"/>
          <c:order val="1"/>
          <c:tx>
            <c:strRef>
              <c:f>Data_QRT_PROD_ARC_Regions!$A$5</c:f>
              <c:strCache>
                <c:ptCount val="1"/>
                <c:pt idx="0">
                  <c:v>Appalachian Kentucky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Data_QRT_PROD_ARC_Regions!$B$5:$BY$5</c:f>
              <c:numCache>
                <c:formatCode>_(* #,##0_);_(* \(#,##0\);_(* "-"??_);_(@_)</c:formatCode>
                <c:ptCount val="76"/>
                <c:pt idx="0">
                  <c:v>28367472</c:v>
                </c:pt>
                <c:pt idx="1">
                  <c:v>27149328</c:v>
                </c:pt>
                <c:pt idx="2">
                  <c:v>25544926</c:v>
                </c:pt>
                <c:pt idx="3">
                  <c:v>25034374</c:v>
                </c:pt>
                <c:pt idx="4">
                  <c:v>27152668</c:v>
                </c:pt>
                <c:pt idx="5">
                  <c:v>27512726</c:v>
                </c:pt>
                <c:pt idx="6">
                  <c:v>27312489</c:v>
                </c:pt>
                <c:pt idx="7">
                  <c:v>28018930</c:v>
                </c:pt>
                <c:pt idx="8">
                  <c:v>27516353</c:v>
                </c:pt>
                <c:pt idx="9">
                  <c:v>24542729</c:v>
                </c:pt>
                <c:pt idx="10">
                  <c:v>24831058</c:v>
                </c:pt>
                <c:pt idx="11">
                  <c:v>23018513</c:v>
                </c:pt>
                <c:pt idx="12">
                  <c:v>23729436</c:v>
                </c:pt>
                <c:pt idx="13">
                  <c:v>22987641</c:v>
                </c:pt>
                <c:pt idx="14">
                  <c:v>22864383</c:v>
                </c:pt>
                <c:pt idx="15">
                  <c:v>22274983</c:v>
                </c:pt>
                <c:pt idx="16">
                  <c:v>23348043</c:v>
                </c:pt>
                <c:pt idx="17">
                  <c:v>23195817</c:v>
                </c:pt>
                <c:pt idx="18">
                  <c:v>22512506</c:v>
                </c:pt>
                <c:pt idx="19">
                  <c:v>22437494</c:v>
                </c:pt>
                <c:pt idx="20">
                  <c:v>23181205</c:v>
                </c:pt>
                <c:pt idx="21">
                  <c:v>24637448</c:v>
                </c:pt>
                <c:pt idx="22">
                  <c:v>23238720</c:v>
                </c:pt>
                <c:pt idx="23">
                  <c:v>23324507</c:v>
                </c:pt>
                <c:pt idx="24">
                  <c:v>24987384</c:v>
                </c:pt>
                <c:pt idx="25">
                  <c:v>24391336</c:v>
                </c:pt>
                <c:pt idx="26">
                  <c:v>22780644</c:v>
                </c:pt>
                <c:pt idx="27">
                  <c:v>21845181</c:v>
                </c:pt>
                <c:pt idx="28">
                  <c:v>22252593</c:v>
                </c:pt>
                <c:pt idx="29">
                  <c:v>22096315</c:v>
                </c:pt>
                <c:pt idx="30">
                  <c:v>21098086</c:v>
                </c:pt>
                <c:pt idx="31">
                  <c:v>21178644</c:v>
                </c:pt>
                <c:pt idx="32">
                  <c:v>22498482</c:v>
                </c:pt>
                <c:pt idx="33">
                  <c:v>22541139</c:v>
                </c:pt>
                <c:pt idx="34">
                  <c:v>22850307</c:v>
                </c:pt>
                <c:pt idx="35">
                  <c:v>22233802</c:v>
                </c:pt>
                <c:pt idx="36">
                  <c:v>22196302</c:v>
                </c:pt>
                <c:pt idx="37">
                  <c:v>18790888</c:v>
                </c:pt>
                <c:pt idx="38">
                  <c:v>17633871</c:v>
                </c:pt>
                <c:pt idx="39">
                  <c:v>15710520</c:v>
                </c:pt>
                <c:pt idx="40">
                  <c:v>16678837</c:v>
                </c:pt>
                <c:pt idx="41">
                  <c:v>17082668</c:v>
                </c:pt>
                <c:pt idx="42">
                  <c:v>16950917</c:v>
                </c:pt>
                <c:pt idx="43">
                  <c:v>16551240</c:v>
                </c:pt>
                <c:pt idx="44">
                  <c:v>17120469</c:v>
                </c:pt>
                <c:pt idx="45">
                  <c:v>17324970</c:v>
                </c:pt>
                <c:pt idx="46">
                  <c:v>17182497</c:v>
                </c:pt>
                <c:pt idx="47">
                  <c:v>15729148</c:v>
                </c:pt>
                <c:pt idx="48">
                  <c:v>14970599</c:v>
                </c:pt>
                <c:pt idx="49">
                  <c:v>12339379</c:v>
                </c:pt>
                <c:pt idx="50">
                  <c:v>10952316</c:v>
                </c:pt>
                <c:pt idx="51">
                  <c:v>10228485</c:v>
                </c:pt>
                <c:pt idx="52">
                  <c:v>9972889</c:v>
                </c:pt>
                <c:pt idx="53">
                  <c:v>10361491</c:v>
                </c:pt>
                <c:pt idx="54">
                  <c:v>9457110</c:v>
                </c:pt>
                <c:pt idx="55">
                  <c:v>9009741</c:v>
                </c:pt>
                <c:pt idx="56">
                  <c:v>8822785</c:v>
                </c:pt>
                <c:pt idx="57">
                  <c:v>10035848</c:v>
                </c:pt>
                <c:pt idx="58">
                  <c:v>9533068</c:v>
                </c:pt>
                <c:pt idx="59">
                  <c:v>8262870</c:v>
                </c:pt>
                <c:pt idx="60">
                  <c:v>7648119</c:v>
                </c:pt>
                <c:pt idx="61">
                  <c:v>7202999</c:v>
                </c:pt>
                <c:pt idx="62">
                  <c:v>6885967</c:v>
                </c:pt>
                <c:pt idx="63">
                  <c:v>5612958</c:v>
                </c:pt>
                <c:pt idx="64">
                  <c:v>4541307</c:v>
                </c:pt>
                <c:pt idx="65">
                  <c:v>3962145</c:v>
                </c:pt>
                <c:pt idx="66">
                  <c:v>3757303</c:v>
                </c:pt>
                <c:pt idx="67">
                  <c:v>4398607</c:v>
                </c:pt>
                <c:pt idx="68">
                  <c:v>4693886</c:v>
                </c:pt>
                <c:pt idx="69">
                  <c:v>4599698</c:v>
                </c:pt>
                <c:pt idx="70">
                  <c:v>4225133</c:v>
                </c:pt>
                <c:pt idx="71">
                  <c:v>4648272</c:v>
                </c:pt>
                <c:pt idx="72">
                  <c:v>4484349</c:v>
                </c:pt>
                <c:pt idx="73">
                  <c:v>4364040</c:v>
                </c:pt>
                <c:pt idx="74">
                  <c:v>4163279</c:v>
                </c:pt>
                <c:pt idx="75">
                  <c:v>3869042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583-B4B6-D05655127F32}"/>
            </c:ext>
          </c:extLst>
        </c:ser>
        <c:ser>
          <c:idx val="3"/>
          <c:order val="2"/>
          <c:tx>
            <c:strRef>
              <c:f>Data_QRT_PROD_ARC_Regions!$A$6</c:f>
              <c:strCache>
                <c:ptCount val="1"/>
                <c:pt idx="0">
                  <c:v>Appalachian Maryland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Data_QRT_PROD_ARC_Regions!$B$6:$BY$6</c:f>
              <c:numCache>
                <c:formatCode>_(* #,##0_);_(* \(#,##0\);_(* "-"??_);_(@_)</c:formatCode>
                <c:ptCount val="76"/>
                <c:pt idx="0">
                  <c:v>1253172</c:v>
                </c:pt>
                <c:pt idx="1">
                  <c:v>905727</c:v>
                </c:pt>
                <c:pt idx="2">
                  <c:v>1154431</c:v>
                </c:pt>
                <c:pt idx="3">
                  <c:v>1232912</c:v>
                </c:pt>
                <c:pt idx="4">
                  <c:v>1401435</c:v>
                </c:pt>
                <c:pt idx="5">
                  <c:v>957364</c:v>
                </c:pt>
                <c:pt idx="6">
                  <c:v>1095872</c:v>
                </c:pt>
                <c:pt idx="7">
                  <c:v>1042330</c:v>
                </c:pt>
                <c:pt idx="8">
                  <c:v>1247154</c:v>
                </c:pt>
                <c:pt idx="9">
                  <c:v>1667543</c:v>
                </c:pt>
                <c:pt idx="10">
                  <c:v>723014</c:v>
                </c:pt>
                <c:pt idx="11">
                  <c:v>1079441</c:v>
                </c:pt>
                <c:pt idx="12">
                  <c:v>1296270</c:v>
                </c:pt>
                <c:pt idx="13">
                  <c:v>1224604</c:v>
                </c:pt>
                <c:pt idx="14">
                  <c:v>1017815</c:v>
                </c:pt>
                <c:pt idx="15">
                  <c:v>1016480</c:v>
                </c:pt>
                <c:pt idx="16">
                  <c:v>1165565</c:v>
                </c:pt>
                <c:pt idx="17">
                  <c:v>1229302</c:v>
                </c:pt>
                <c:pt idx="18">
                  <c:v>1235162</c:v>
                </c:pt>
                <c:pt idx="19">
                  <c:v>1289869</c:v>
                </c:pt>
                <c:pt idx="20">
                  <c:v>1278623</c:v>
                </c:pt>
                <c:pt idx="21">
                  <c:v>1427916</c:v>
                </c:pt>
                <c:pt idx="22">
                  <c:v>1237132</c:v>
                </c:pt>
                <c:pt idx="23">
                  <c:v>1239782</c:v>
                </c:pt>
                <c:pt idx="24">
                  <c:v>1433991</c:v>
                </c:pt>
                <c:pt idx="25">
                  <c:v>1414969</c:v>
                </c:pt>
                <c:pt idx="26">
                  <c:v>1540480</c:v>
                </c:pt>
                <c:pt idx="27">
                  <c:v>688547</c:v>
                </c:pt>
                <c:pt idx="28">
                  <c:v>606264</c:v>
                </c:pt>
                <c:pt idx="29">
                  <c:v>550742</c:v>
                </c:pt>
                <c:pt idx="30">
                  <c:v>526521</c:v>
                </c:pt>
                <c:pt idx="31">
                  <c:v>639956</c:v>
                </c:pt>
                <c:pt idx="32">
                  <c:v>527827</c:v>
                </c:pt>
                <c:pt idx="33">
                  <c:v>691433</c:v>
                </c:pt>
                <c:pt idx="34">
                  <c:v>687878</c:v>
                </c:pt>
                <c:pt idx="35">
                  <c:v>963161</c:v>
                </c:pt>
                <c:pt idx="36">
                  <c:v>686473</c:v>
                </c:pt>
                <c:pt idx="37">
                  <c:v>442559</c:v>
                </c:pt>
                <c:pt idx="38">
                  <c:v>437648</c:v>
                </c:pt>
                <c:pt idx="39">
                  <c:v>738779</c:v>
                </c:pt>
                <c:pt idx="40">
                  <c:v>549334</c:v>
                </c:pt>
                <c:pt idx="41">
                  <c:v>734774</c:v>
                </c:pt>
                <c:pt idx="42">
                  <c:v>747194</c:v>
                </c:pt>
                <c:pt idx="43">
                  <c:v>444776</c:v>
                </c:pt>
                <c:pt idx="44">
                  <c:v>679418</c:v>
                </c:pt>
                <c:pt idx="45">
                  <c:v>728612</c:v>
                </c:pt>
                <c:pt idx="46">
                  <c:v>795945</c:v>
                </c:pt>
                <c:pt idx="47">
                  <c:v>743561</c:v>
                </c:pt>
                <c:pt idx="48">
                  <c:v>577695</c:v>
                </c:pt>
                <c:pt idx="49">
                  <c:v>580099</c:v>
                </c:pt>
                <c:pt idx="50">
                  <c:v>694658</c:v>
                </c:pt>
                <c:pt idx="51">
                  <c:v>504003</c:v>
                </c:pt>
                <c:pt idx="52">
                  <c:v>548900</c:v>
                </c:pt>
                <c:pt idx="53">
                  <c:v>545483</c:v>
                </c:pt>
                <c:pt idx="54">
                  <c:v>485627</c:v>
                </c:pt>
                <c:pt idx="55">
                  <c:v>437875</c:v>
                </c:pt>
                <c:pt idx="56">
                  <c:v>473185</c:v>
                </c:pt>
                <c:pt idx="57">
                  <c:v>502728</c:v>
                </c:pt>
                <c:pt idx="58">
                  <c:v>503996</c:v>
                </c:pt>
                <c:pt idx="59">
                  <c:v>482078</c:v>
                </c:pt>
                <c:pt idx="60">
                  <c:v>555960</c:v>
                </c:pt>
                <c:pt idx="61">
                  <c:v>486814</c:v>
                </c:pt>
                <c:pt idx="62">
                  <c:v>437684</c:v>
                </c:pt>
                <c:pt idx="63">
                  <c:v>430323</c:v>
                </c:pt>
                <c:pt idx="64">
                  <c:v>403870</c:v>
                </c:pt>
                <c:pt idx="65">
                  <c:v>298851</c:v>
                </c:pt>
                <c:pt idx="66">
                  <c:v>436184</c:v>
                </c:pt>
                <c:pt idx="67">
                  <c:v>491547</c:v>
                </c:pt>
                <c:pt idx="68">
                  <c:v>480274</c:v>
                </c:pt>
                <c:pt idx="69">
                  <c:v>503452</c:v>
                </c:pt>
                <c:pt idx="70">
                  <c:v>433732</c:v>
                </c:pt>
                <c:pt idx="71">
                  <c:v>403354</c:v>
                </c:pt>
                <c:pt idx="72">
                  <c:v>386189</c:v>
                </c:pt>
                <c:pt idx="73">
                  <c:v>284668</c:v>
                </c:pt>
                <c:pt idx="74">
                  <c:v>272739</c:v>
                </c:pt>
                <c:pt idx="75">
                  <c:v>290261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D-4583-B4B6-D05655127F32}"/>
            </c:ext>
          </c:extLst>
        </c:ser>
        <c:ser>
          <c:idx val="4"/>
          <c:order val="3"/>
          <c:tx>
            <c:strRef>
              <c:f>Data_QRT_PROD_ARC_Regions!$A$7</c:f>
              <c:strCache>
                <c:ptCount val="1"/>
                <c:pt idx="0">
                  <c:v>Appalachian Mississippi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Data_QRT_PROD_ARC_Regions!$B$7:$BY$7</c:f>
              <c:numCache>
                <c:formatCode>_(* #,##0_);_(* \(#,##0\);_(* "-"??_);_(@_)</c:formatCode>
                <c:ptCount val="76"/>
                <c:pt idx="0">
                  <c:v>63641</c:v>
                </c:pt>
                <c:pt idx="1">
                  <c:v>66893</c:v>
                </c:pt>
                <c:pt idx="2">
                  <c:v>368689</c:v>
                </c:pt>
                <c:pt idx="3">
                  <c:v>402728</c:v>
                </c:pt>
                <c:pt idx="4">
                  <c:v>184316</c:v>
                </c:pt>
                <c:pt idx="5">
                  <c:v>150021</c:v>
                </c:pt>
                <c:pt idx="6">
                  <c:v>138683</c:v>
                </c:pt>
                <c:pt idx="7">
                  <c:v>130807</c:v>
                </c:pt>
                <c:pt idx="8">
                  <c:v>269926</c:v>
                </c:pt>
                <c:pt idx="9">
                  <c:v>623200</c:v>
                </c:pt>
                <c:pt idx="10">
                  <c:v>661800</c:v>
                </c:pt>
                <c:pt idx="11">
                  <c:v>750336</c:v>
                </c:pt>
                <c:pt idx="12">
                  <c:v>930890</c:v>
                </c:pt>
                <c:pt idx="13">
                  <c:v>938247</c:v>
                </c:pt>
                <c:pt idx="14">
                  <c:v>889876</c:v>
                </c:pt>
                <c:pt idx="15">
                  <c:v>936372</c:v>
                </c:pt>
                <c:pt idx="16">
                  <c:v>882118</c:v>
                </c:pt>
                <c:pt idx="17">
                  <c:v>835457</c:v>
                </c:pt>
                <c:pt idx="18">
                  <c:v>912375</c:v>
                </c:pt>
                <c:pt idx="19">
                  <c:v>956413</c:v>
                </c:pt>
                <c:pt idx="20">
                  <c:v>894093</c:v>
                </c:pt>
                <c:pt idx="21">
                  <c:v>865048</c:v>
                </c:pt>
                <c:pt idx="22">
                  <c:v>904159</c:v>
                </c:pt>
                <c:pt idx="23">
                  <c:v>892051</c:v>
                </c:pt>
                <c:pt idx="24">
                  <c:v>910483</c:v>
                </c:pt>
                <c:pt idx="25">
                  <c:v>1017458</c:v>
                </c:pt>
                <c:pt idx="26">
                  <c:v>980959</c:v>
                </c:pt>
                <c:pt idx="27">
                  <c:v>888555</c:v>
                </c:pt>
                <c:pt idx="28">
                  <c:v>874113</c:v>
                </c:pt>
                <c:pt idx="29">
                  <c:v>912677</c:v>
                </c:pt>
                <c:pt idx="30">
                  <c:v>973520</c:v>
                </c:pt>
                <c:pt idx="31">
                  <c:v>784956</c:v>
                </c:pt>
                <c:pt idx="32">
                  <c:v>785046</c:v>
                </c:pt>
                <c:pt idx="33">
                  <c:v>768663</c:v>
                </c:pt>
                <c:pt idx="34">
                  <c:v>792404</c:v>
                </c:pt>
                <c:pt idx="35">
                  <c:v>495399</c:v>
                </c:pt>
                <c:pt idx="36">
                  <c:v>885939</c:v>
                </c:pt>
                <c:pt idx="37">
                  <c:v>818174</c:v>
                </c:pt>
                <c:pt idx="38">
                  <c:v>907505</c:v>
                </c:pt>
                <c:pt idx="39">
                  <c:v>828369</c:v>
                </c:pt>
                <c:pt idx="40">
                  <c:v>930066</c:v>
                </c:pt>
                <c:pt idx="41">
                  <c:v>975330</c:v>
                </c:pt>
                <c:pt idx="42">
                  <c:v>1058776</c:v>
                </c:pt>
                <c:pt idx="43">
                  <c:v>1039333</c:v>
                </c:pt>
                <c:pt idx="44">
                  <c:v>622582</c:v>
                </c:pt>
                <c:pt idx="45">
                  <c:v>615888</c:v>
                </c:pt>
                <c:pt idx="46">
                  <c:v>733980</c:v>
                </c:pt>
                <c:pt idx="47">
                  <c:v>774294</c:v>
                </c:pt>
                <c:pt idx="48">
                  <c:v>790136</c:v>
                </c:pt>
                <c:pt idx="49">
                  <c:v>593537</c:v>
                </c:pt>
                <c:pt idx="50">
                  <c:v>864250</c:v>
                </c:pt>
                <c:pt idx="51">
                  <c:v>704895</c:v>
                </c:pt>
                <c:pt idx="52">
                  <c:v>790415</c:v>
                </c:pt>
                <c:pt idx="53">
                  <c:v>713745</c:v>
                </c:pt>
                <c:pt idx="54">
                  <c:v>1175675</c:v>
                </c:pt>
                <c:pt idx="55">
                  <c:v>895234</c:v>
                </c:pt>
                <c:pt idx="56">
                  <c:v>985785</c:v>
                </c:pt>
                <c:pt idx="57">
                  <c:v>949047</c:v>
                </c:pt>
                <c:pt idx="58">
                  <c:v>1073129</c:v>
                </c:pt>
                <c:pt idx="59">
                  <c:v>729139</c:v>
                </c:pt>
                <c:pt idx="60">
                  <c:v>780820</c:v>
                </c:pt>
                <c:pt idx="61">
                  <c:v>817677</c:v>
                </c:pt>
                <c:pt idx="62">
                  <c:v>923939</c:v>
                </c:pt>
                <c:pt idx="63">
                  <c:v>620956</c:v>
                </c:pt>
                <c:pt idx="64">
                  <c:v>770498</c:v>
                </c:pt>
                <c:pt idx="65">
                  <c:v>581868</c:v>
                </c:pt>
                <c:pt idx="66">
                  <c:v>766209</c:v>
                </c:pt>
                <c:pt idx="67">
                  <c:v>751165</c:v>
                </c:pt>
                <c:pt idx="68">
                  <c:v>740334</c:v>
                </c:pt>
                <c:pt idx="69">
                  <c:v>828163</c:v>
                </c:pt>
                <c:pt idx="70">
                  <c:v>453018</c:v>
                </c:pt>
                <c:pt idx="71">
                  <c:v>582153</c:v>
                </c:pt>
                <c:pt idx="72">
                  <c:v>639846</c:v>
                </c:pt>
                <c:pt idx="73">
                  <c:v>769595</c:v>
                </c:pt>
                <c:pt idx="74">
                  <c:v>861783</c:v>
                </c:pt>
                <c:pt idx="75">
                  <c:v>668514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2D-4583-B4B6-D05655127F32}"/>
            </c:ext>
          </c:extLst>
        </c:ser>
        <c:ser>
          <c:idx val="5"/>
          <c:order val="4"/>
          <c:tx>
            <c:strRef>
              <c:f>Data_QRT_PROD_ARC_Regions!$A$8</c:f>
              <c:strCache>
                <c:ptCount val="1"/>
                <c:pt idx="0">
                  <c:v>Appalachian Ohio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Data_QRT_PROD_ARC_Regions!$B$8:$BY$8</c:f>
              <c:numCache>
                <c:formatCode>_(* #,##0_);_(* \(#,##0\);_(* "-"??_);_(@_)</c:formatCode>
                <c:ptCount val="76"/>
                <c:pt idx="0">
                  <c:v>4982481</c:v>
                </c:pt>
                <c:pt idx="1">
                  <c:v>5299021</c:v>
                </c:pt>
                <c:pt idx="2">
                  <c:v>5653086</c:v>
                </c:pt>
                <c:pt idx="3">
                  <c:v>5624779</c:v>
                </c:pt>
                <c:pt idx="4">
                  <c:v>6125733</c:v>
                </c:pt>
                <c:pt idx="5">
                  <c:v>5969679</c:v>
                </c:pt>
                <c:pt idx="6">
                  <c:v>6415872</c:v>
                </c:pt>
                <c:pt idx="7">
                  <c:v>6160145</c:v>
                </c:pt>
                <c:pt idx="8">
                  <c:v>5296386</c:v>
                </c:pt>
                <c:pt idx="9">
                  <c:v>4925791</c:v>
                </c:pt>
                <c:pt idx="10">
                  <c:v>4667475</c:v>
                </c:pt>
                <c:pt idx="11">
                  <c:v>5594094</c:v>
                </c:pt>
                <c:pt idx="12">
                  <c:v>5476862</c:v>
                </c:pt>
                <c:pt idx="13">
                  <c:v>5088784</c:v>
                </c:pt>
                <c:pt idx="14">
                  <c:v>5442507</c:v>
                </c:pt>
                <c:pt idx="15">
                  <c:v>5513069</c:v>
                </c:pt>
                <c:pt idx="16">
                  <c:v>6268047</c:v>
                </c:pt>
                <c:pt idx="17">
                  <c:v>5249627</c:v>
                </c:pt>
                <c:pt idx="18">
                  <c:v>5846870</c:v>
                </c:pt>
                <c:pt idx="19">
                  <c:v>5395283</c:v>
                </c:pt>
                <c:pt idx="20">
                  <c:v>6030660</c:v>
                </c:pt>
                <c:pt idx="21">
                  <c:v>6040351</c:v>
                </c:pt>
                <c:pt idx="22">
                  <c:v>6162802</c:v>
                </c:pt>
                <c:pt idx="23">
                  <c:v>6124519</c:v>
                </c:pt>
                <c:pt idx="24">
                  <c:v>6157180</c:v>
                </c:pt>
                <c:pt idx="25">
                  <c:v>5243955</c:v>
                </c:pt>
                <c:pt idx="26">
                  <c:v>5497438</c:v>
                </c:pt>
                <c:pt idx="27">
                  <c:v>5583035</c:v>
                </c:pt>
                <c:pt idx="28">
                  <c:v>5555380</c:v>
                </c:pt>
                <c:pt idx="29">
                  <c:v>5027702</c:v>
                </c:pt>
                <c:pt idx="30">
                  <c:v>5759703</c:v>
                </c:pt>
                <c:pt idx="31">
                  <c:v>5910449</c:v>
                </c:pt>
                <c:pt idx="32">
                  <c:v>5994741</c:v>
                </c:pt>
                <c:pt idx="33">
                  <c:v>6570037</c:v>
                </c:pt>
                <c:pt idx="34">
                  <c:v>6480795</c:v>
                </c:pt>
                <c:pt idx="35">
                  <c:v>6812276</c:v>
                </c:pt>
                <c:pt idx="36">
                  <c:v>7358552</c:v>
                </c:pt>
                <c:pt idx="37">
                  <c:v>6719577</c:v>
                </c:pt>
                <c:pt idx="38">
                  <c:v>6983723</c:v>
                </c:pt>
                <c:pt idx="39">
                  <c:v>6610010</c:v>
                </c:pt>
                <c:pt idx="40">
                  <c:v>6906922</c:v>
                </c:pt>
                <c:pt idx="41">
                  <c:v>6874081</c:v>
                </c:pt>
                <c:pt idx="42">
                  <c:v>6729251</c:v>
                </c:pt>
                <c:pt idx="43">
                  <c:v>7123184</c:v>
                </c:pt>
                <c:pt idx="44">
                  <c:v>7328130</c:v>
                </c:pt>
                <c:pt idx="45">
                  <c:v>6593667</c:v>
                </c:pt>
                <c:pt idx="46">
                  <c:v>6842852</c:v>
                </c:pt>
                <c:pt idx="47">
                  <c:v>7300580</c:v>
                </c:pt>
                <c:pt idx="48">
                  <c:v>6957921</c:v>
                </c:pt>
                <c:pt idx="49">
                  <c:v>7345132</c:v>
                </c:pt>
                <c:pt idx="50">
                  <c:v>6839069</c:v>
                </c:pt>
                <c:pt idx="51">
                  <c:v>6073424</c:v>
                </c:pt>
                <c:pt idx="52">
                  <c:v>6618178</c:v>
                </c:pt>
                <c:pt idx="53">
                  <c:v>6934547</c:v>
                </c:pt>
                <c:pt idx="54">
                  <c:v>5821751</c:v>
                </c:pt>
                <c:pt idx="55">
                  <c:v>5321152</c:v>
                </c:pt>
                <c:pt idx="56">
                  <c:v>5438621</c:v>
                </c:pt>
                <c:pt idx="57">
                  <c:v>6196032</c:v>
                </c:pt>
                <c:pt idx="58">
                  <c:v>5343325</c:v>
                </c:pt>
                <c:pt idx="59">
                  <c:v>4865167</c:v>
                </c:pt>
                <c:pt idx="60">
                  <c:v>4915394</c:v>
                </c:pt>
                <c:pt idx="61">
                  <c:v>3987170</c:v>
                </c:pt>
                <c:pt idx="62">
                  <c:v>4380040</c:v>
                </c:pt>
                <c:pt idx="63">
                  <c:v>3699479</c:v>
                </c:pt>
                <c:pt idx="64">
                  <c:v>3995282</c:v>
                </c:pt>
                <c:pt idx="65">
                  <c:v>3278765</c:v>
                </c:pt>
                <c:pt idx="66">
                  <c:v>3030999</c:v>
                </c:pt>
                <c:pt idx="67">
                  <c:v>2471450</c:v>
                </c:pt>
                <c:pt idx="68">
                  <c:v>2259316</c:v>
                </c:pt>
                <c:pt idx="69">
                  <c:v>2421255</c:v>
                </c:pt>
                <c:pt idx="70">
                  <c:v>2355233</c:v>
                </c:pt>
                <c:pt idx="71">
                  <c:v>2420706</c:v>
                </c:pt>
                <c:pt idx="72">
                  <c:v>2429853</c:v>
                </c:pt>
                <c:pt idx="73">
                  <c:v>1670187</c:v>
                </c:pt>
                <c:pt idx="74">
                  <c:v>2385880</c:v>
                </c:pt>
                <c:pt idx="75">
                  <c:v>2435390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2D-4583-B4B6-D05655127F32}"/>
            </c:ext>
          </c:extLst>
        </c:ser>
        <c:ser>
          <c:idx val="6"/>
          <c:order val="5"/>
          <c:tx>
            <c:strRef>
              <c:f>Data_QRT_PROD_ARC_Regions!$A$9</c:f>
              <c:strCache>
                <c:ptCount val="1"/>
                <c:pt idx="0">
                  <c:v>Appalachian Pennsylvania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Data_QRT_PROD_ARC_Regions!$B$9:$BY$9</c:f>
              <c:numCache>
                <c:formatCode>_(* #,##0_);_(* \(#,##0\);_(* "-"??_);_(@_)</c:formatCode>
                <c:ptCount val="76"/>
                <c:pt idx="0">
                  <c:v>18973461</c:v>
                </c:pt>
                <c:pt idx="1">
                  <c:v>18123208</c:v>
                </c:pt>
                <c:pt idx="2">
                  <c:v>16478887</c:v>
                </c:pt>
                <c:pt idx="3">
                  <c:v>16911813</c:v>
                </c:pt>
                <c:pt idx="4">
                  <c:v>18485467</c:v>
                </c:pt>
                <c:pt idx="5">
                  <c:v>18146431</c:v>
                </c:pt>
                <c:pt idx="6">
                  <c:v>15842736</c:v>
                </c:pt>
                <c:pt idx="7">
                  <c:v>17100161</c:v>
                </c:pt>
                <c:pt idx="8">
                  <c:v>16937757</c:v>
                </c:pt>
                <c:pt idx="9">
                  <c:v>16110638</c:v>
                </c:pt>
                <c:pt idx="10">
                  <c:v>15575504</c:v>
                </c:pt>
                <c:pt idx="11">
                  <c:v>15026708</c:v>
                </c:pt>
                <c:pt idx="12">
                  <c:v>15312565</c:v>
                </c:pt>
                <c:pt idx="13">
                  <c:v>14136640</c:v>
                </c:pt>
                <c:pt idx="14">
                  <c:v>15041358</c:v>
                </c:pt>
                <c:pt idx="15">
                  <c:v>13846639</c:v>
                </c:pt>
                <c:pt idx="16">
                  <c:v>15502293</c:v>
                </c:pt>
                <c:pt idx="17">
                  <c:v>14731165</c:v>
                </c:pt>
                <c:pt idx="18">
                  <c:v>14482860</c:v>
                </c:pt>
                <c:pt idx="19">
                  <c:v>15576377</c:v>
                </c:pt>
                <c:pt idx="20">
                  <c:v>16152353</c:v>
                </c:pt>
                <c:pt idx="21">
                  <c:v>14725783</c:v>
                </c:pt>
                <c:pt idx="22">
                  <c:v>15130872</c:v>
                </c:pt>
                <c:pt idx="23">
                  <c:v>15899706</c:v>
                </c:pt>
                <c:pt idx="24">
                  <c:v>15581647</c:v>
                </c:pt>
                <c:pt idx="25">
                  <c:v>16518254</c:v>
                </c:pt>
                <c:pt idx="26">
                  <c:v>14037245</c:v>
                </c:pt>
                <c:pt idx="27">
                  <c:v>14907195</c:v>
                </c:pt>
                <c:pt idx="28">
                  <c:v>16339336</c:v>
                </c:pt>
                <c:pt idx="29">
                  <c:v>15150136</c:v>
                </c:pt>
                <c:pt idx="30">
                  <c:v>13868611</c:v>
                </c:pt>
                <c:pt idx="31">
                  <c:v>14558657</c:v>
                </c:pt>
                <c:pt idx="32">
                  <c:v>15602784</c:v>
                </c:pt>
                <c:pt idx="33">
                  <c:v>14901048</c:v>
                </c:pt>
                <c:pt idx="34">
                  <c:v>13903781</c:v>
                </c:pt>
                <c:pt idx="35">
                  <c:v>15334817</c:v>
                </c:pt>
                <c:pt idx="36">
                  <c:v>14267613</c:v>
                </c:pt>
                <c:pt idx="37">
                  <c:v>14325921</c:v>
                </c:pt>
                <c:pt idx="38">
                  <c:v>12903439</c:v>
                </c:pt>
                <c:pt idx="39">
                  <c:v>13765785</c:v>
                </c:pt>
                <c:pt idx="40">
                  <c:v>14315087</c:v>
                </c:pt>
                <c:pt idx="41">
                  <c:v>13676246</c:v>
                </c:pt>
                <c:pt idx="42">
                  <c:v>13305363</c:v>
                </c:pt>
                <c:pt idx="43">
                  <c:v>13403296</c:v>
                </c:pt>
                <c:pt idx="44">
                  <c:v>13912583</c:v>
                </c:pt>
                <c:pt idx="45">
                  <c:v>13711874</c:v>
                </c:pt>
                <c:pt idx="46">
                  <c:v>13929897</c:v>
                </c:pt>
                <c:pt idx="47">
                  <c:v>13857378</c:v>
                </c:pt>
                <c:pt idx="48">
                  <c:v>14280856</c:v>
                </c:pt>
                <c:pt idx="49">
                  <c:v>14067348</c:v>
                </c:pt>
                <c:pt idx="50">
                  <c:v>10903510</c:v>
                </c:pt>
                <c:pt idx="51">
                  <c:v>13527201</c:v>
                </c:pt>
                <c:pt idx="52">
                  <c:v>13857046</c:v>
                </c:pt>
                <c:pt idx="53">
                  <c:v>12846676</c:v>
                </c:pt>
                <c:pt idx="54">
                  <c:v>12341846</c:v>
                </c:pt>
                <c:pt idx="55">
                  <c:v>12919027</c:v>
                </c:pt>
                <c:pt idx="56">
                  <c:v>14417076</c:v>
                </c:pt>
                <c:pt idx="57">
                  <c:v>14613782</c:v>
                </c:pt>
                <c:pt idx="58">
                  <c:v>14125870</c:v>
                </c:pt>
                <c:pt idx="59">
                  <c:v>14136074</c:v>
                </c:pt>
                <c:pt idx="60">
                  <c:v>12537624</c:v>
                </c:pt>
                <c:pt idx="61">
                  <c:v>11723815</c:v>
                </c:pt>
                <c:pt idx="62">
                  <c:v>13436097</c:v>
                </c:pt>
                <c:pt idx="63">
                  <c:v>10185164</c:v>
                </c:pt>
                <c:pt idx="64">
                  <c:v>9668511</c:v>
                </c:pt>
                <c:pt idx="65">
                  <c:v>10445598</c:v>
                </c:pt>
                <c:pt idx="66">
                  <c:v>10361228</c:v>
                </c:pt>
                <c:pt idx="67">
                  <c:v>11474612</c:v>
                </c:pt>
                <c:pt idx="68">
                  <c:v>12074068</c:v>
                </c:pt>
                <c:pt idx="69">
                  <c:v>11788253</c:v>
                </c:pt>
                <c:pt idx="70">
                  <c:v>10527288</c:v>
                </c:pt>
                <c:pt idx="71">
                  <c:v>10822040</c:v>
                </c:pt>
                <c:pt idx="72">
                  <c:v>11237833</c:v>
                </c:pt>
                <c:pt idx="73">
                  <c:v>12115401</c:v>
                </c:pt>
                <c:pt idx="74">
                  <c:v>10498504</c:v>
                </c:pt>
                <c:pt idx="75">
                  <c:v>11591799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2D-4583-B4B6-D05655127F32}"/>
            </c:ext>
          </c:extLst>
        </c:ser>
        <c:ser>
          <c:idx val="7"/>
          <c:order val="6"/>
          <c:tx>
            <c:strRef>
              <c:f>Data_QRT_PROD_ARC_Regions!$A$10</c:f>
              <c:strCache>
                <c:ptCount val="1"/>
                <c:pt idx="0">
                  <c:v>Appalachian Tennessee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Data_QRT_PROD_ARC_Regions!$B$10:$BY$10</c:f>
              <c:numCache>
                <c:formatCode>_(* #,##0_);_(* \(#,##0\);_(* "-"??_);_(@_)</c:formatCode>
                <c:ptCount val="76"/>
                <c:pt idx="0">
                  <c:v>683959</c:v>
                </c:pt>
                <c:pt idx="1">
                  <c:v>650837</c:v>
                </c:pt>
                <c:pt idx="2">
                  <c:v>628864</c:v>
                </c:pt>
                <c:pt idx="3">
                  <c:v>705009</c:v>
                </c:pt>
                <c:pt idx="4">
                  <c:v>761069</c:v>
                </c:pt>
                <c:pt idx="5">
                  <c:v>827002</c:v>
                </c:pt>
                <c:pt idx="6">
                  <c:v>835597</c:v>
                </c:pt>
                <c:pt idx="7">
                  <c:v>900603</c:v>
                </c:pt>
                <c:pt idx="8">
                  <c:v>969794</c:v>
                </c:pt>
                <c:pt idx="9">
                  <c:v>835560</c:v>
                </c:pt>
                <c:pt idx="10">
                  <c:v>708291</c:v>
                </c:pt>
                <c:pt idx="11">
                  <c:v>652388</c:v>
                </c:pt>
                <c:pt idx="12">
                  <c:v>693696</c:v>
                </c:pt>
                <c:pt idx="13">
                  <c:v>600782</c:v>
                </c:pt>
                <c:pt idx="14">
                  <c:v>588152</c:v>
                </c:pt>
                <c:pt idx="15">
                  <c:v>675864</c:v>
                </c:pt>
                <c:pt idx="16">
                  <c:v>667062</c:v>
                </c:pt>
                <c:pt idx="17">
                  <c:v>805589</c:v>
                </c:pt>
                <c:pt idx="18">
                  <c:v>748727</c:v>
                </c:pt>
                <c:pt idx="19">
                  <c:v>641896</c:v>
                </c:pt>
                <c:pt idx="20">
                  <c:v>788714</c:v>
                </c:pt>
                <c:pt idx="21">
                  <c:v>804422</c:v>
                </c:pt>
                <c:pt idx="22">
                  <c:v>810549</c:v>
                </c:pt>
                <c:pt idx="23">
                  <c:v>741885</c:v>
                </c:pt>
                <c:pt idx="24">
                  <c:v>754764</c:v>
                </c:pt>
                <c:pt idx="25">
                  <c:v>672547</c:v>
                </c:pt>
                <c:pt idx="26">
                  <c:v>670529</c:v>
                </c:pt>
                <c:pt idx="27">
                  <c:v>668343</c:v>
                </c:pt>
                <c:pt idx="28">
                  <c:v>722298</c:v>
                </c:pt>
                <c:pt idx="29">
                  <c:v>633789</c:v>
                </c:pt>
                <c:pt idx="30">
                  <c:v>602311</c:v>
                </c:pt>
                <c:pt idx="31">
                  <c:v>708191</c:v>
                </c:pt>
                <c:pt idx="32">
                  <c:v>622200</c:v>
                </c:pt>
                <c:pt idx="33">
                  <c:v>566609</c:v>
                </c:pt>
                <c:pt idx="34">
                  <c:v>540633</c:v>
                </c:pt>
                <c:pt idx="35">
                  <c:v>577289</c:v>
                </c:pt>
                <c:pt idx="36">
                  <c:v>545395</c:v>
                </c:pt>
                <c:pt idx="37">
                  <c:v>532188</c:v>
                </c:pt>
                <c:pt idx="38">
                  <c:v>413370</c:v>
                </c:pt>
                <c:pt idx="39">
                  <c:v>459727</c:v>
                </c:pt>
                <c:pt idx="40">
                  <c:v>392789</c:v>
                </c:pt>
                <c:pt idx="41">
                  <c:v>461129</c:v>
                </c:pt>
                <c:pt idx="42">
                  <c:v>428968</c:v>
                </c:pt>
                <c:pt idx="43">
                  <c:v>393889</c:v>
                </c:pt>
                <c:pt idx="44">
                  <c:v>291286</c:v>
                </c:pt>
                <c:pt idx="45">
                  <c:v>365249</c:v>
                </c:pt>
                <c:pt idx="46">
                  <c:v>391259</c:v>
                </c:pt>
                <c:pt idx="47">
                  <c:v>258369</c:v>
                </c:pt>
                <c:pt idx="48">
                  <c:v>237094</c:v>
                </c:pt>
                <c:pt idx="49">
                  <c:v>278740</c:v>
                </c:pt>
                <c:pt idx="50">
                  <c:v>278984</c:v>
                </c:pt>
                <c:pt idx="51">
                  <c:v>248347</c:v>
                </c:pt>
                <c:pt idx="52">
                  <c:v>307905</c:v>
                </c:pt>
                <c:pt idx="53">
                  <c:v>245545</c:v>
                </c:pt>
                <c:pt idx="54">
                  <c:v>250694</c:v>
                </c:pt>
                <c:pt idx="55">
                  <c:v>244160</c:v>
                </c:pt>
                <c:pt idx="56">
                  <c:v>193404</c:v>
                </c:pt>
                <c:pt idx="57">
                  <c:v>146271</c:v>
                </c:pt>
                <c:pt idx="58">
                  <c:v>182656</c:v>
                </c:pt>
                <c:pt idx="59">
                  <c:v>219644</c:v>
                </c:pt>
                <c:pt idx="60">
                  <c:v>183394</c:v>
                </c:pt>
                <c:pt idx="61">
                  <c:v>200163</c:v>
                </c:pt>
                <c:pt idx="62">
                  <c:v>221687</c:v>
                </c:pt>
                <c:pt idx="63">
                  <c:v>196032</c:v>
                </c:pt>
                <c:pt idx="64">
                  <c:v>204815</c:v>
                </c:pt>
                <c:pt idx="65">
                  <c:v>142346</c:v>
                </c:pt>
                <c:pt idx="66">
                  <c:v>155922</c:v>
                </c:pt>
                <c:pt idx="67">
                  <c:v>140898</c:v>
                </c:pt>
                <c:pt idx="68">
                  <c:v>151872</c:v>
                </c:pt>
                <c:pt idx="69">
                  <c:v>119144</c:v>
                </c:pt>
                <c:pt idx="70">
                  <c:v>89578</c:v>
                </c:pt>
                <c:pt idx="71">
                  <c:v>70518</c:v>
                </c:pt>
                <c:pt idx="72">
                  <c:v>56750</c:v>
                </c:pt>
                <c:pt idx="73">
                  <c:v>44045</c:v>
                </c:pt>
                <c:pt idx="74">
                  <c:v>45018</c:v>
                </c:pt>
                <c:pt idx="75">
                  <c:v>44466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2D-4583-B4B6-D05655127F32}"/>
            </c:ext>
          </c:extLst>
        </c:ser>
        <c:ser>
          <c:idx val="8"/>
          <c:order val="7"/>
          <c:tx>
            <c:strRef>
              <c:f>Data_QRT_PROD_ARC_Regions!$A$11</c:f>
              <c:strCache>
                <c:ptCount val="1"/>
                <c:pt idx="0">
                  <c:v>Appalachian Virginia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Data_QRT_PROD_ARC_Regions!$B$11:$BY$11</c:f>
              <c:numCache>
                <c:formatCode>_(* #,##0_);_(* \(#,##0\);_(* "-"??_);_(@_)</c:formatCode>
                <c:ptCount val="76"/>
                <c:pt idx="0">
                  <c:v>8384616</c:v>
                </c:pt>
                <c:pt idx="1">
                  <c:v>8326036</c:v>
                </c:pt>
                <c:pt idx="2">
                  <c:v>8215103</c:v>
                </c:pt>
                <c:pt idx="3">
                  <c:v>8038111</c:v>
                </c:pt>
                <c:pt idx="4">
                  <c:v>8745363</c:v>
                </c:pt>
                <c:pt idx="5">
                  <c:v>8451399</c:v>
                </c:pt>
                <c:pt idx="6">
                  <c:v>7664272</c:v>
                </c:pt>
                <c:pt idx="7">
                  <c:v>7977426</c:v>
                </c:pt>
                <c:pt idx="8">
                  <c:v>7816375</c:v>
                </c:pt>
                <c:pt idx="9">
                  <c:v>7297572</c:v>
                </c:pt>
                <c:pt idx="10">
                  <c:v>7137912</c:v>
                </c:pt>
                <c:pt idx="11">
                  <c:v>7763539</c:v>
                </c:pt>
                <c:pt idx="12">
                  <c:v>7531502</c:v>
                </c:pt>
                <c:pt idx="13">
                  <c:v>8120321</c:v>
                </c:pt>
                <c:pt idx="14">
                  <c:v>7922631</c:v>
                </c:pt>
                <c:pt idx="15">
                  <c:v>8046611</c:v>
                </c:pt>
                <c:pt idx="16">
                  <c:v>8109471</c:v>
                </c:pt>
                <c:pt idx="17">
                  <c:v>7910623</c:v>
                </c:pt>
                <c:pt idx="18">
                  <c:v>7696130</c:v>
                </c:pt>
                <c:pt idx="19">
                  <c:v>7505500</c:v>
                </c:pt>
                <c:pt idx="20">
                  <c:v>7202314</c:v>
                </c:pt>
                <c:pt idx="21">
                  <c:v>6914539</c:v>
                </c:pt>
                <c:pt idx="22">
                  <c:v>7026578</c:v>
                </c:pt>
                <c:pt idx="23">
                  <c:v>6451759</c:v>
                </c:pt>
                <c:pt idx="24">
                  <c:v>7743063</c:v>
                </c:pt>
                <c:pt idx="25">
                  <c:v>7248462</c:v>
                </c:pt>
                <c:pt idx="26">
                  <c:v>7288596</c:v>
                </c:pt>
                <c:pt idx="27">
                  <c:v>7080030</c:v>
                </c:pt>
                <c:pt idx="28">
                  <c:v>7223920</c:v>
                </c:pt>
                <c:pt idx="29">
                  <c:v>7008540</c:v>
                </c:pt>
                <c:pt idx="30">
                  <c:v>5626061</c:v>
                </c:pt>
                <c:pt idx="31">
                  <c:v>5255294</c:v>
                </c:pt>
                <c:pt idx="32">
                  <c:v>5585454</c:v>
                </c:pt>
                <c:pt idx="33">
                  <c:v>6260111</c:v>
                </c:pt>
                <c:pt idx="34">
                  <c:v>6117725</c:v>
                </c:pt>
                <c:pt idx="35">
                  <c:v>6448463</c:v>
                </c:pt>
                <c:pt idx="36">
                  <c:v>5350059</c:v>
                </c:pt>
                <c:pt idx="37">
                  <c:v>4203069</c:v>
                </c:pt>
                <c:pt idx="38">
                  <c:v>5248606</c:v>
                </c:pt>
                <c:pt idx="39">
                  <c:v>5428564</c:v>
                </c:pt>
                <c:pt idx="40">
                  <c:v>5108646</c:v>
                </c:pt>
                <c:pt idx="41">
                  <c:v>5391602</c:v>
                </c:pt>
                <c:pt idx="42">
                  <c:v>5575356</c:v>
                </c:pt>
                <c:pt idx="43">
                  <c:v>5335664</c:v>
                </c:pt>
                <c:pt idx="44">
                  <c:v>5791984</c:v>
                </c:pt>
                <c:pt idx="45">
                  <c:v>5855118</c:v>
                </c:pt>
                <c:pt idx="46">
                  <c:v>5234267</c:v>
                </c:pt>
                <c:pt idx="47">
                  <c:v>5508062</c:v>
                </c:pt>
                <c:pt idx="48">
                  <c:v>5095380</c:v>
                </c:pt>
                <c:pt idx="49">
                  <c:v>5275718</c:v>
                </c:pt>
                <c:pt idx="50">
                  <c:v>4562550</c:v>
                </c:pt>
                <c:pt idx="51">
                  <c:v>3921382</c:v>
                </c:pt>
                <c:pt idx="52">
                  <c:v>4348611</c:v>
                </c:pt>
                <c:pt idx="53">
                  <c:v>4443728</c:v>
                </c:pt>
                <c:pt idx="54">
                  <c:v>4163346</c:v>
                </c:pt>
                <c:pt idx="55">
                  <c:v>4266929</c:v>
                </c:pt>
                <c:pt idx="56">
                  <c:v>4161791</c:v>
                </c:pt>
                <c:pt idx="57">
                  <c:v>4056320</c:v>
                </c:pt>
                <c:pt idx="58">
                  <c:v>3703026</c:v>
                </c:pt>
                <c:pt idx="59">
                  <c:v>3655438</c:v>
                </c:pt>
                <c:pt idx="60">
                  <c:v>3804280</c:v>
                </c:pt>
                <c:pt idx="61">
                  <c:v>3577504</c:v>
                </c:pt>
                <c:pt idx="62">
                  <c:v>3359809</c:v>
                </c:pt>
                <c:pt idx="63">
                  <c:v>3328879</c:v>
                </c:pt>
                <c:pt idx="64">
                  <c:v>3178182</c:v>
                </c:pt>
                <c:pt idx="65">
                  <c:v>3281050</c:v>
                </c:pt>
                <c:pt idx="66">
                  <c:v>3352686</c:v>
                </c:pt>
                <c:pt idx="67">
                  <c:v>3393751</c:v>
                </c:pt>
                <c:pt idx="68">
                  <c:v>3712539</c:v>
                </c:pt>
                <c:pt idx="69">
                  <c:v>3473551</c:v>
                </c:pt>
                <c:pt idx="70">
                  <c:v>3245157</c:v>
                </c:pt>
                <c:pt idx="71">
                  <c:v>3193865</c:v>
                </c:pt>
                <c:pt idx="72">
                  <c:v>3338546</c:v>
                </c:pt>
                <c:pt idx="73">
                  <c:v>3137591</c:v>
                </c:pt>
                <c:pt idx="74">
                  <c:v>3162682</c:v>
                </c:pt>
                <c:pt idx="75">
                  <c:v>3092715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2D-4583-B4B6-D05655127F32}"/>
            </c:ext>
          </c:extLst>
        </c:ser>
        <c:ser>
          <c:idx val="9"/>
          <c:order val="8"/>
          <c:tx>
            <c:strRef>
              <c:f>Data_QRT_PROD_ARC_Regions!$A$12</c:f>
              <c:strCache>
                <c:ptCount val="1"/>
                <c:pt idx="0">
                  <c:v>West Virginia</c:v>
                </c:pt>
              </c:strCache>
            </c:strRef>
          </c:tx>
          <c:marker>
            <c:symbol val="none"/>
          </c:marker>
          <c:cat>
            <c:strRef>
              <c:f>Data_QRT_PROD_ARC_Regions!$B$1:$BY$1</c:f>
              <c:strCache>
                <c:ptCount val="76"/>
                <c:pt idx="0">
                  <c:v>2000_Q1</c:v>
                </c:pt>
                <c:pt idx="1">
                  <c:v>2000_Q2</c:v>
                </c:pt>
                <c:pt idx="2">
                  <c:v>2000_Q3</c:v>
                </c:pt>
                <c:pt idx="3">
                  <c:v>2000_Q4</c:v>
                </c:pt>
                <c:pt idx="4">
                  <c:v>2001_Q1</c:v>
                </c:pt>
                <c:pt idx="5">
                  <c:v>2001_Q2</c:v>
                </c:pt>
                <c:pt idx="6">
                  <c:v>2001_Q3</c:v>
                </c:pt>
                <c:pt idx="7">
                  <c:v>2001_Q4</c:v>
                </c:pt>
                <c:pt idx="8">
                  <c:v>2002_Q1</c:v>
                </c:pt>
                <c:pt idx="9">
                  <c:v>2002_Q2</c:v>
                </c:pt>
                <c:pt idx="10">
                  <c:v>2002_Q3</c:v>
                </c:pt>
                <c:pt idx="11">
                  <c:v>2002_Q4</c:v>
                </c:pt>
                <c:pt idx="12">
                  <c:v>2003_Q1</c:v>
                </c:pt>
                <c:pt idx="13">
                  <c:v>2003_Q2</c:v>
                </c:pt>
                <c:pt idx="14">
                  <c:v>2003_Q3</c:v>
                </c:pt>
                <c:pt idx="15">
                  <c:v>2003_Q4</c:v>
                </c:pt>
                <c:pt idx="16">
                  <c:v>2004_Q1</c:v>
                </c:pt>
                <c:pt idx="17">
                  <c:v>2004_Q2</c:v>
                </c:pt>
                <c:pt idx="18">
                  <c:v>2004_Q3</c:v>
                </c:pt>
                <c:pt idx="19">
                  <c:v>2004_Q4</c:v>
                </c:pt>
                <c:pt idx="20">
                  <c:v>2005_Q1</c:v>
                </c:pt>
                <c:pt idx="21">
                  <c:v>2005_Q2</c:v>
                </c:pt>
                <c:pt idx="22">
                  <c:v>2005_Q3</c:v>
                </c:pt>
                <c:pt idx="23">
                  <c:v>2005_Q4</c:v>
                </c:pt>
                <c:pt idx="24">
                  <c:v>2006_Q1</c:v>
                </c:pt>
                <c:pt idx="25">
                  <c:v>2006_Q2</c:v>
                </c:pt>
                <c:pt idx="26">
                  <c:v>2006_Q3</c:v>
                </c:pt>
                <c:pt idx="27">
                  <c:v>2006_Q4</c:v>
                </c:pt>
                <c:pt idx="28">
                  <c:v>2007_Q1</c:v>
                </c:pt>
                <c:pt idx="29">
                  <c:v>2007_Q2</c:v>
                </c:pt>
                <c:pt idx="30">
                  <c:v>2007_Q3</c:v>
                </c:pt>
                <c:pt idx="31">
                  <c:v>2007_Q4</c:v>
                </c:pt>
                <c:pt idx="32">
                  <c:v>2008_Q1</c:v>
                </c:pt>
                <c:pt idx="33">
                  <c:v>2008_Q2</c:v>
                </c:pt>
                <c:pt idx="34">
                  <c:v>2008_Q3</c:v>
                </c:pt>
                <c:pt idx="35">
                  <c:v>2008_Q4</c:v>
                </c:pt>
                <c:pt idx="36">
                  <c:v>2009_Q1</c:v>
                </c:pt>
                <c:pt idx="37">
                  <c:v>2009_Q2</c:v>
                </c:pt>
                <c:pt idx="38">
                  <c:v>2009_Q3</c:v>
                </c:pt>
                <c:pt idx="39">
                  <c:v>2009_Q4</c:v>
                </c:pt>
                <c:pt idx="40">
                  <c:v>2010_Q1</c:v>
                </c:pt>
                <c:pt idx="41">
                  <c:v>2010_Q2</c:v>
                </c:pt>
                <c:pt idx="42">
                  <c:v>2010_Q3</c:v>
                </c:pt>
                <c:pt idx="43">
                  <c:v>2010_Q4</c:v>
                </c:pt>
                <c:pt idx="44">
                  <c:v>2011_Q1</c:v>
                </c:pt>
                <c:pt idx="45">
                  <c:v>2011_Q2</c:v>
                </c:pt>
                <c:pt idx="46">
                  <c:v>2011_Q3</c:v>
                </c:pt>
                <c:pt idx="47">
                  <c:v>2011_Q4</c:v>
                </c:pt>
                <c:pt idx="48">
                  <c:v>2012_Q1</c:v>
                </c:pt>
                <c:pt idx="49">
                  <c:v>2012_Q2</c:v>
                </c:pt>
                <c:pt idx="50">
                  <c:v>2012_Q3</c:v>
                </c:pt>
                <c:pt idx="51">
                  <c:v>2012_Q4</c:v>
                </c:pt>
                <c:pt idx="52">
                  <c:v>2013_Q1</c:v>
                </c:pt>
                <c:pt idx="53">
                  <c:v>2013_Q2</c:v>
                </c:pt>
                <c:pt idx="54">
                  <c:v>2013_Q3</c:v>
                </c:pt>
                <c:pt idx="55">
                  <c:v>2013_Q4</c:v>
                </c:pt>
                <c:pt idx="56">
                  <c:v>2014_Q1</c:v>
                </c:pt>
                <c:pt idx="57">
                  <c:v>2014_Q2</c:v>
                </c:pt>
                <c:pt idx="58">
                  <c:v>2014_Q3</c:v>
                </c:pt>
                <c:pt idx="59">
                  <c:v>2014_Q4</c:v>
                </c:pt>
                <c:pt idx="60">
                  <c:v>2015_Q1</c:v>
                </c:pt>
                <c:pt idx="61">
                  <c:v>2015_Q2</c:v>
                </c:pt>
                <c:pt idx="62">
                  <c:v>2015_Q3</c:v>
                </c:pt>
                <c:pt idx="63">
                  <c:v>2015_Q4</c:v>
                </c:pt>
                <c:pt idx="64">
                  <c:v>2016_Q1</c:v>
                </c:pt>
                <c:pt idx="65">
                  <c:v>2016_Q2</c:v>
                </c:pt>
                <c:pt idx="66">
                  <c:v>2016_Q3</c:v>
                </c:pt>
                <c:pt idx="67">
                  <c:v>2016_Q4</c:v>
                </c:pt>
                <c:pt idx="68">
                  <c:v>2017_Q1</c:v>
                </c:pt>
                <c:pt idx="69">
                  <c:v>2017_Q2</c:v>
                </c:pt>
                <c:pt idx="70">
                  <c:v>2017_Q3</c:v>
                </c:pt>
                <c:pt idx="71">
                  <c:v>2017_Q4</c:v>
                </c:pt>
                <c:pt idx="72">
                  <c:v>2018_Q1</c:v>
                </c:pt>
                <c:pt idx="73">
                  <c:v>2018_Q2</c:v>
                </c:pt>
                <c:pt idx="74">
                  <c:v>2018_Q3</c:v>
                </c:pt>
                <c:pt idx="75">
                  <c:v>2018_Q4</c:v>
                </c:pt>
              </c:strCache>
            </c:strRef>
          </c:cat>
          <c:val>
            <c:numRef>
              <c:f>Data_QRT_PROD_ARC_Regions!$B$12:$BY$12</c:f>
              <c:numCache>
                <c:formatCode>_(* #,##0_);_(* \(#,##0\);_(* "-"??_);_(@_)</c:formatCode>
                <c:ptCount val="76"/>
                <c:pt idx="0">
                  <c:v>41986497</c:v>
                </c:pt>
                <c:pt idx="1">
                  <c:v>41523152</c:v>
                </c:pt>
                <c:pt idx="2">
                  <c:v>40343083</c:v>
                </c:pt>
                <c:pt idx="3">
                  <c:v>40897132</c:v>
                </c:pt>
                <c:pt idx="4">
                  <c:v>44015518</c:v>
                </c:pt>
                <c:pt idx="5">
                  <c:v>42650284</c:v>
                </c:pt>
                <c:pt idx="6">
                  <c:v>40806304</c:v>
                </c:pt>
                <c:pt idx="7">
                  <c:v>40493455</c:v>
                </c:pt>
                <c:pt idx="8">
                  <c:v>43501912</c:v>
                </c:pt>
                <c:pt idx="9">
                  <c:v>37710522</c:v>
                </c:pt>
                <c:pt idx="10">
                  <c:v>36191235</c:v>
                </c:pt>
                <c:pt idx="11">
                  <c:v>37241829</c:v>
                </c:pt>
                <c:pt idx="12">
                  <c:v>35781328</c:v>
                </c:pt>
                <c:pt idx="13">
                  <c:v>38282055</c:v>
                </c:pt>
                <c:pt idx="14">
                  <c:v>34494514</c:v>
                </c:pt>
                <c:pt idx="15">
                  <c:v>35691757</c:v>
                </c:pt>
                <c:pt idx="16">
                  <c:v>37642365</c:v>
                </c:pt>
                <c:pt idx="17">
                  <c:v>39131537</c:v>
                </c:pt>
                <c:pt idx="18">
                  <c:v>37907682</c:v>
                </c:pt>
                <c:pt idx="19">
                  <c:v>39102240</c:v>
                </c:pt>
                <c:pt idx="20">
                  <c:v>39639501</c:v>
                </c:pt>
                <c:pt idx="21">
                  <c:v>41292379</c:v>
                </c:pt>
                <c:pt idx="22">
                  <c:v>39698810</c:v>
                </c:pt>
                <c:pt idx="23">
                  <c:v>38892017</c:v>
                </c:pt>
                <c:pt idx="24">
                  <c:v>41516802</c:v>
                </c:pt>
                <c:pt idx="25">
                  <c:v>40628839</c:v>
                </c:pt>
                <c:pt idx="26">
                  <c:v>37855928</c:v>
                </c:pt>
                <c:pt idx="27">
                  <c:v>38236636</c:v>
                </c:pt>
                <c:pt idx="28">
                  <c:v>41525486</c:v>
                </c:pt>
                <c:pt idx="29">
                  <c:v>40082865</c:v>
                </c:pt>
                <c:pt idx="30">
                  <c:v>39113460</c:v>
                </c:pt>
                <c:pt idx="31">
                  <c:v>38401210</c:v>
                </c:pt>
                <c:pt idx="32">
                  <c:v>41124186</c:v>
                </c:pt>
                <c:pt idx="33">
                  <c:v>42579235</c:v>
                </c:pt>
                <c:pt idx="34">
                  <c:v>39855243</c:v>
                </c:pt>
                <c:pt idx="35">
                  <c:v>40439460</c:v>
                </c:pt>
                <c:pt idx="36">
                  <c:v>40009133</c:v>
                </c:pt>
                <c:pt idx="37">
                  <c:v>34763605</c:v>
                </c:pt>
                <c:pt idx="38">
                  <c:v>32905181</c:v>
                </c:pt>
                <c:pt idx="39">
                  <c:v>33771119</c:v>
                </c:pt>
                <c:pt idx="40">
                  <c:v>35780955</c:v>
                </c:pt>
                <c:pt idx="41">
                  <c:v>34967669</c:v>
                </c:pt>
                <c:pt idx="42">
                  <c:v>34068936</c:v>
                </c:pt>
                <c:pt idx="43">
                  <c:v>35340047</c:v>
                </c:pt>
                <c:pt idx="44">
                  <c:v>36539499</c:v>
                </c:pt>
                <c:pt idx="45">
                  <c:v>35608857</c:v>
                </c:pt>
                <c:pt idx="46">
                  <c:v>32606804</c:v>
                </c:pt>
                <c:pt idx="47">
                  <c:v>34205987</c:v>
                </c:pt>
                <c:pt idx="48">
                  <c:v>33691888</c:v>
                </c:pt>
                <c:pt idx="49">
                  <c:v>31060970</c:v>
                </c:pt>
                <c:pt idx="50">
                  <c:v>30098399</c:v>
                </c:pt>
                <c:pt idx="51">
                  <c:v>29339123</c:v>
                </c:pt>
                <c:pt idx="52">
                  <c:v>29622973</c:v>
                </c:pt>
                <c:pt idx="53">
                  <c:v>30613882</c:v>
                </c:pt>
                <c:pt idx="54">
                  <c:v>29018847</c:v>
                </c:pt>
                <c:pt idx="55">
                  <c:v>26881854</c:v>
                </c:pt>
                <c:pt idx="56">
                  <c:v>29411990</c:v>
                </c:pt>
                <c:pt idx="57">
                  <c:v>30316642</c:v>
                </c:pt>
                <c:pt idx="58">
                  <c:v>29688814</c:v>
                </c:pt>
                <c:pt idx="59">
                  <c:v>27917149</c:v>
                </c:pt>
                <c:pt idx="60">
                  <c:v>28598617</c:v>
                </c:pt>
                <c:pt idx="61">
                  <c:v>23949680</c:v>
                </c:pt>
                <c:pt idx="62">
                  <c:v>24561837</c:v>
                </c:pt>
                <c:pt idx="63">
                  <c:v>22210446</c:v>
                </c:pt>
                <c:pt idx="64">
                  <c:v>19954100</c:v>
                </c:pt>
                <c:pt idx="65">
                  <c:v>19663809</c:v>
                </c:pt>
                <c:pt idx="66">
                  <c:v>21783833</c:v>
                </c:pt>
                <c:pt idx="67">
                  <c:v>22494699</c:v>
                </c:pt>
                <c:pt idx="68">
                  <c:v>24178589</c:v>
                </c:pt>
                <c:pt idx="69">
                  <c:v>24318145</c:v>
                </c:pt>
                <c:pt idx="70">
                  <c:v>22787077</c:v>
                </c:pt>
                <c:pt idx="71">
                  <c:v>25707019</c:v>
                </c:pt>
                <c:pt idx="72">
                  <c:v>24226360</c:v>
                </c:pt>
                <c:pt idx="73">
                  <c:v>26544298</c:v>
                </c:pt>
                <c:pt idx="74">
                  <c:v>24795853</c:v>
                </c:pt>
                <c:pt idx="75">
                  <c:v>23990605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2D-4583-B4B6-D056551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532224"/>
        <c:axId val="533059200"/>
      </c:lineChart>
      <c:catAx>
        <c:axId val="540532224"/>
        <c:scaling>
          <c:orientation val="minMax"/>
        </c:scaling>
        <c:delete val="0"/>
        <c:axPos val="b"/>
        <c:majorGridlines>
          <c:spPr>
            <a:ln w="1905"/>
          </c:spPr>
        </c:majorGridlines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33059200"/>
        <c:crosses val="autoZero"/>
        <c:auto val="1"/>
        <c:lblAlgn val="ctr"/>
        <c:lblOffset val="100"/>
        <c:tickLblSkip val="4"/>
        <c:noMultiLvlLbl val="0"/>
      </c:catAx>
      <c:valAx>
        <c:axId val="53305920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,," sourceLinked="0"/>
        <c:majorTickMark val="out"/>
        <c:minorTickMark val="none"/>
        <c:tickLblPos val="nextTo"/>
        <c:crossAx val="5405322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7" l="0.6" r="0.27" t="0.42" header="0.3" footer="0.3"/>
    <c:pageSetup orientation="portrait"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104776</xdr:rowOff>
    </xdr:from>
    <xdr:to>
      <xdr:col>9</xdr:col>
      <xdr:colOff>571500</xdr:colOff>
      <xdr:row>25</xdr:row>
      <xdr:rowOff>86592</xdr:rowOff>
    </xdr:to>
    <xdr:sp macro="" textlink="">
      <xdr:nvSpPr>
        <xdr:cNvPr id="2" name="TextBox 1"/>
        <xdr:cNvSpPr txBox="1"/>
      </xdr:nvSpPr>
      <xdr:spPr>
        <a:xfrm>
          <a:off x="57149" y="104776"/>
          <a:ext cx="6000751" cy="4484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Coal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Mine Employment and Coal Production in Appalachia, 2000-2018</a:t>
          </a:r>
        </a:p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Annual and Quarterly Data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10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  <a:endParaRPr lang="en-US" sz="100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10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(MSHA), Employment/Production Data Sets &amp; Mines Data Set, </a:t>
          </a:r>
        </a:p>
        <a:p>
          <a:r>
            <a:rPr lang="en-US" sz="1000" i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>
          <a:r>
            <a:rPr lang="en-US" sz="10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10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</a:p>
        <a:p>
          <a:endParaRPr lang="en-US" sz="1000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Worksheets in this file: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     Data_QRT_EMP_ARC_Regions: quarterly employment data for Appalachian regions;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     Chart_QRT_EMP_Appalachia: quarterly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employment chart for Appalachia;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     Chart_QRT_EMP_Appalachia_US: quarterly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employment chart for Appalachia and U.S.;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   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Chart_QRT_EMP_State Parts: quarterly employment chart for Appalachian state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parts;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     Data_QRT_EMP_ARC_Counties: quarterly employment data for Appalachian counties;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    Data_ANN_EMP_ARC_Regions: annual employment data for Appalachian regions;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     Chart_ANN_EMP_Appalachia: annual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employment chart for Appalachia;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     Chart_ANN_EMP_Appalachia_US: annual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employment chart for Appalachia and U.S.;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     Chart_ANN_EMP_State Parts: annual employment chart for Appalachian state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parts;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   Data_ANN_EMP_ARC_Counties: annual employment data for Appalachian counties;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   Data_QRT_PROD_ARC_Regions: quarterly coal production data for Appalachian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regions;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12.   Chart_QRT_PROD_Appalachia: quarterly coal production chart for Appalachia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13.   Chart_QRT_PROD_Appalachia_US: quarterly coal production chart for Appalachia and U.S.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14.   Chart_QRT_PROD_State Parts: quarterly coal production chart for Appalachia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15.   Data_QRT_PROD_ARC_Counties: </a:t>
          </a:r>
          <a:r>
            <a:rPr lang="en-US" sz="10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quarterly production data for Appalachian counties;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16.   Data_ANN_PROD_ARC_Regions: annual coal production data for Appalachian regions;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17.   Chart_ANN_PROD_Appalachia: quarterly coal production chart for Appalachia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18.   Chart_ANN_PROD_Appalachia_US: quarterly coal production chart for Appalachia and U.S.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19.   Chart_ANN_PROD_State Parts: quarterly coal production chart for Appalachian state parts;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20.   Data_ANN_PROD_ARC_Counties: annual coal production data for Appalachian counties;</a:t>
          </a:r>
        </a:p>
        <a:p>
          <a:endParaRPr lang="en-US" sz="100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0.11131</cdr:x>
      <cdr:y>0.23244</cdr:y>
    </cdr:from>
    <cdr:to>
      <cdr:x>0.2052</cdr:x>
      <cdr:y>0.26986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2590" y="1344209"/>
          <a:ext cx="710717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States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0.09827</cdr:x>
      <cdr:y>0.75314</cdr:y>
    </cdr:from>
    <cdr:to>
      <cdr:x>0.55365</cdr:x>
      <cdr:y>0.83873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43902" y="4355459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0.11131</cdr:x>
      <cdr:y>0.50924</cdr:y>
    </cdr:from>
    <cdr:to>
      <cdr:x>0.24886</cdr:x>
      <cdr:y>0.54666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42590" y="2944935"/>
          <a:ext cx="1041220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58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0.09591</cdr:x>
      <cdr:y>0.28659</cdr:y>
    </cdr:from>
    <cdr:to>
      <cdr:x>0.18582</cdr:x>
      <cdr:y>0.30406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0867" y="3213280"/>
          <a:ext cx="685114" cy="1958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West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Virginia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0.09408</cdr:x>
      <cdr:y>0.44521</cdr:y>
    </cdr:from>
    <cdr:to>
      <cdr:x>0.242</cdr:x>
      <cdr:y>0.45916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3847" y="4723498"/>
          <a:ext cx="1122320" cy="1480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Kentucky</a:t>
          </a:r>
        </a:p>
      </cdr:txBody>
    </cdr:sp>
  </cdr:relSizeAnchor>
  <cdr:relSizeAnchor xmlns:cdr="http://schemas.openxmlformats.org/drawingml/2006/chartDrawing">
    <cdr:from>
      <cdr:x>0.09591</cdr:x>
      <cdr:y>0.59436</cdr:y>
    </cdr:from>
    <cdr:to>
      <cdr:x>0.2673</cdr:x>
      <cdr:y>0.61082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7702" y="6305942"/>
          <a:ext cx="1300395" cy="1746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Pennsylvania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0.09591</cdr:x>
      <cdr:y>0.68548</cdr:y>
    </cdr:from>
    <cdr:to>
      <cdr:x>0.23258</cdr:x>
      <cdr:y>0.70055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30867" y="7685785"/>
          <a:ext cx="1041425" cy="1689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Virginia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0.0977</cdr:x>
      <cdr:y>0.75712</cdr:y>
    </cdr:from>
    <cdr:to>
      <cdr:x>0.23831</cdr:x>
      <cdr:y>0.77126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44474" y="8489064"/>
          <a:ext cx="1071448" cy="1585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Alabama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0.0977</cdr:x>
      <cdr:y>0.81201</cdr:y>
    </cdr:from>
    <cdr:to>
      <cdr:x>0.22011</cdr:x>
      <cdr:y>0.82638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44474" y="9104474"/>
          <a:ext cx="932764" cy="1611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Ohio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0.08609</cdr:x>
      <cdr:y>0.8502</cdr:y>
    </cdr:from>
    <cdr:to>
      <cdr:x>0.43708</cdr:x>
      <cdr:y>0.86312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53194" y="9020275"/>
          <a:ext cx="2663081" cy="1370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 Maryland, Mississippi, and Tennessee</a:t>
          </a:r>
        </a:p>
      </cdr:txBody>
    </cdr:sp>
  </cdr:relSizeAnchor>
  <cdr:relSizeAnchor xmlns:cdr="http://schemas.openxmlformats.org/drawingml/2006/chartDrawing">
    <cdr:from>
      <cdr:x>0.08806</cdr:x>
      <cdr:y>0.06992</cdr:y>
    </cdr:from>
    <cdr:to>
      <cdr:x>0.55759</cdr:x>
      <cdr:y>0.11893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4498" y="783999"/>
          <a:ext cx="3542969" cy="5495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0.11325</cdr:x>
      <cdr:y>0.29833</cdr:y>
    </cdr:from>
    <cdr:to>
      <cdr:x>0.2508</cdr:x>
      <cdr:y>0.33575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47" y="1725259"/>
          <a:ext cx="1041261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  <cdr:relSizeAnchor xmlns:cdr="http://schemas.openxmlformats.org/drawingml/2006/chartDrawing">
    <cdr:from>
      <cdr:x>0.07214</cdr:x>
      <cdr:y>0.73161</cdr:y>
    </cdr:from>
    <cdr:to>
      <cdr:x>0.52752</cdr:x>
      <cdr:y>0.8172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6075" y="4230903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0.01542</cdr:x>
      <cdr:y>0.05566</cdr:y>
    </cdr:from>
    <cdr:to>
      <cdr:x>0.06267</cdr:x>
      <cdr:y>0.10067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6742" y="321896"/>
          <a:ext cx="357691" cy="2602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Million</a:t>
          </a:r>
        </a:p>
        <a:p xmlns:a="http://schemas.openxmlformats.org/drawingml/2006/main">
          <a:pPr algn="l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Tons</a:t>
          </a:r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0.10551</cdr:x>
      <cdr:y>0.1919</cdr:y>
    </cdr:from>
    <cdr:to>
      <cdr:x>0.20326</cdr:x>
      <cdr:y>0.22932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8660" y="1109791"/>
          <a:ext cx="739993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States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0.07214</cdr:x>
      <cdr:y>0.73161</cdr:y>
    </cdr:from>
    <cdr:to>
      <cdr:x>0.52752</cdr:x>
      <cdr:y>0.8172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6075" y="4230903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0.01542</cdr:x>
      <cdr:y>0.05566</cdr:y>
    </cdr:from>
    <cdr:to>
      <cdr:x>0.06267</cdr:x>
      <cdr:y>0.10067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6742" y="321896"/>
          <a:ext cx="357691" cy="2602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Million</a:t>
          </a:r>
        </a:p>
        <a:p xmlns:a="http://schemas.openxmlformats.org/drawingml/2006/main">
          <a:pPr algn="l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Tons</a:t>
          </a:r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0.10551</cdr:x>
      <cdr:y>0.56498</cdr:y>
    </cdr:from>
    <cdr:to>
      <cdr:x>0.24306</cdr:x>
      <cdr:y>0.6024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98660" y="3267320"/>
          <a:ext cx="1041220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58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0.59643</cdr:x>
      <cdr:y>0.74152</cdr:y>
    </cdr:from>
    <cdr:to>
      <cdr:x>0.72059</cdr:x>
      <cdr:y>0.75224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25318" y="7867192"/>
          <a:ext cx="942045" cy="1137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 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Ohio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0.0847</cdr:x>
      <cdr:y>0.27958</cdr:y>
    </cdr:from>
    <cdr:to>
      <cdr:x>0.17461</cdr:x>
      <cdr:y>0.29705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2633" y="2966188"/>
          <a:ext cx="682178" cy="185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West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Virginia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0.09383</cdr:x>
      <cdr:y>0.40389</cdr:y>
    </cdr:from>
    <cdr:to>
      <cdr:x>0.24175</cdr:x>
      <cdr:y>0.41784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1907" y="4528512"/>
          <a:ext cx="1122320" cy="1564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Kentucky</a:t>
          </a:r>
        </a:p>
      </cdr:txBody>
    </cdr:sp>
  </cdr:relSizeAnchor>
  <cdr:relSizeAnchor xmlns:cdr="http://schemas.openxmlformats.org/drawingml/2006/chartDrawing">
    <cdr:from>
      <cdr:x>0.09383</cdr:x>
      <cdr:y>0.55746</cdr:y>
    </cdr:from>
    <cdr:to>
      <cdr:x>0.26522</cdr:x>
      <cdr:y>0.57392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11907" y="6250402"/>
          <a:ext cx="1300395" cy="184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Pennsylvania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0.09294</cdr:x>
      <cdr:y>0.71576</cdr:y>
    </cdr:from>
    <cdr:to>
      <cdr:x>0.22961</cdr:x>
      <cdr:y>0.73083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5168" y="7593919"/>
          <a:ext cx="1036962" cy="1598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Virginia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0.09598</cdr:x>
      <cdr:y>0.81253</cdr:y>
    </cdr:from>
    <cdr:to>
      <cdr:x>0.23659</cdr:x>
      <cdr:y>0.82667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28233" y="8620629"/>
          <a:ext cx="1066856" cy="1500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Alabama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0.09607</cdr:x>
      <cdr:y>0.82989</cdr:y>
    </cdr:from>
    <cdr:to>
      <cdr:x>0.4235</cdr:x>
      <cdr:y>0.84247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28946" y="8804776"/>
          <a:ext cx="2484324" cy="1334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Maryland, Mississippi, and Tennessee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0.08806</cdr:x>
      <cdr:y>0.06992</cdr:y>
    </cdr:from>
    <cdr:to>
      <cdr:x>0.55759</cdr:x>
      <cdr:y>0.11893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4498" y="783999"/>
          <a:ext cx="3542969" cy="5495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0.02054</cdr:x>
      <cdr:y>0.03216</cdr:y>
    </cdr:from>
    <cdr:to>
      <cdr:x>0.06786</cdr:x>
      <cdr:y>0.05537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56482" y="360588"/>
          <a:ext cx="360589" cy="2602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Million</a:t>
          </a:r>
        </a:p>
        <a:p xmlns:a="http://schemas.openxmlformats.org/drawingml/2006/main">
          <a:pPr algn="l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Tons</a:t>
          </a:r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0.10454</cdr:x>
      <cdr:y>0.32747</cdr:y>
    </cdr:from>
    <cdr:to>
      <cdr:x>0.24209</cdr:x>
      <cdr:y>0.36489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1333" y="1893772"/>
          <a:ext cx="1041220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  <cdr:relSizeAnchor xmlns:cdr="http://schemas.openxmlformats.org/drawingml/2006/chartDrawing">
    <cdr:from>
      <cdr:x>0.07214</cdr:x>
      <cdr:y>0.74934</cdr:y>
    </cdr:from>
    <cdr:to>
      <cdr:x>0.52752</cdr:x>
      <cdr:y>0.83493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6075" y="4333479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0.00574</cdr:x>
      <cdr:y>0.05439</cdr:y>
    </cdr:from>
    <cdr:to>
      <cdr:x>0.05299</cdr:x>
      <cdr:y>0.0994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457" y="314557"/>
          <a:ext cx="357671" cy="2602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Million</a:t>
          </a:r>
        </a:p>
        <a:p xmlns:a="http://schemas.openxmlformats.org/drawingml/2006/main">
          <a:pPr algn="l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Tons</a:t>
          </a:r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0.08124</cdr:x>
      <cdr:y>0.21091</cdr:y>
    </cdr:from>
    <cdr:to>
      <cdr:x>0.17996</cdr:x>
      <cdr:y>0.24833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4973" y="1219694"/>
          <a:ext cx="747311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States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0.07214</cdr:x>
      <cdr:y>0.74934</cdr:y>
    </cdr:from>
    <cdr:to>
      <cdr:x>0.52752</cdr:x>
      <cdr:y>0.83493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6075" y="4333479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0.00574</cdr:x>
      <cdr:y>0.05439</cdr:y>
    </cdr:from>
    <cdr:to>
      <cdr:x>0.05299</cdr:x>
      <cdr:y>0.0994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457" y="314557"/>
          <a:ext cx="357671" cy="2602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Million</a:t>
          </a:r>
        </a:p>
        <a:p xmlns:a="http://schemas.openxmlformats.org/drawingml/2006/main">
          <a:pPr algn="l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Tons</a:t>
          </a:r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0.08124</cdr:x>
      <cdr:y>0.58019</cdr:y>
    </cdr:from>
    <cdr:to>
      <cdr:x>0.21879</cdr:x>
      <cdr:y>0.61761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4973" y="3355243"/>
          <a:ext cx="1041220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58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0.59643</cdr:x>
      <cdr:y>0.74837</cdr:y>
    </cdr:from>
    <cdr:to>
      <cdr:x>0.73733</cdr:x>
      <cdr:y>0.76032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25318" y="8115299"/>
          <a:ext cx="1069031" cy="1295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 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Ohio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0.0891</cdr:x>
      <cdr:y>0.21</cdr:y>
    </cdr:from>
    <cdr:to>
      <cdr:x>0.17901</cdr:x>
      <cdr:y>0.22747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6032" y="2277264"/>
          <a:ext cx="682178" cy="1894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West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Virginia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0.0891</cdr:x>
      <cdr:y>0.3692</cdr:y>
    </cdr:from>
    <cdr:to>
      <cdr:x>0.23702</cdr:x>
      <cdr:y>0.38315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3520" y="4139555"/>
          <a:ext cx="1118093" cy="156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Kentucky</a:t>
          </a:r>
        </a:p>
      </cdr:txBody>
    </cdr:sp>
  </cdr:relSizeAnchor>
  <cdr:relSizeAnchor xmlns:cdr="http://schemas.openxmlformats.org/drawingml/2006/chartDrawing">
    <cdr:from>
      <cdr:x>0.0891</cdr:x>
      <cdr:y>0.54805</cdr:y>
    </cdr:from>
    <cdr:to>
      <cdr:x>0.26049</cdr:x>
      <cdr:y>0.56451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73520" y="6144884"/>
          <a:ext cx="1295497" cy="18455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Pennsylvania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0.09294</cdr:x>
      <cdr:y>0.72007</cdr:y>
    </cdr:from>
    <cdr:to>
      <cdr:x>0.22961</cdr:x>
      <cdr:y>0.73514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167" y="8073588"/>
          <a:ext cx="1041425" cy="1689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Virginia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0.09598</cdr:x>
      <cdr:y>0.81253</cdr:y>
    </cdr:from>
    <cdr:to>
      <cdr:x>0.23659</cdr:x>
      <cdr:y>0.82667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31378" y="9110283"/>
          <a:ext cx="1071448" cy="1585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Alabama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0.09035</cdr:x>
      <cdr:y>0.84891</cdr:y>
    </cdr:from>
    <cdr:to>
      <cdr:x>0.41778</cdr:x>
      <cdr:y>0.86149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82898" y="9518274"/>
          <a:ext cx="2474967" cy="1410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Maryland, Mississippi, and Tennessee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0.08806</cdr:x>
      <cdr:y>0.06992</cdr:y>
    </cdr:from>
    <cdr:to>
      <cdr:x>0.55759</cdr:x>
      <cdr:y>0.11893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4498" y="783999"/>
          <a:ext cx="3542969" cy="5495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0.00636</cdr:x>
      <cdr:y>0.0311</cdr:y>
    </cdr:from>
    <cdr:to>
      <cdr:x>0.05368</cdr:x>
      <cdr:y>0.05431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8100" y="348681"/>
          <a:ext cx="357681" cy="2602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Million</a:t>
          </a:r>
        </a:p>
        <a:p xmlns:a="http://schemas.openxmlformats.org/drawingml/2006/main">
          <a:pPr algn="l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Tons</a:t>
          </a:r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0.11325</cdr:x>
      <cdr:y>0.24892</cdr:y>
    </cdr:from>
    <cdr:to>
      <cdr:x>0.2508</cdr:x>
      <cdr:y>0.28634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75" y="1439503"/>
          <a:ext cx="1041220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  <cdr:relSizeAnchor xmlns:cdr="http://schemas.openxmlformats.org/drawingml/2006/chartDrawing">
    <cdr:from>
      <cdr:x>0.10021</cdr:x>
      <cdr:y>0.72527</cdr:y>
    </cdr:from>
    <cdr:to>
      <cdr:x>0.55559</cdr:x>
      <cdr:y>0.81086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58555" y="4194267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0.11422</cdr:x>
      <cdr:y>0.23878</cdr:y>
    </cdr:from>
    <cdr:to>
      <cdr:x>0.21585</cdr:x>
      <cdr:y>0.2762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4602" y="1380898"/>
          <a:ext cx="769301" cy="2164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0.10021</cdr:x>
      <cdr:y>0.72527</cdr:y>
    </cdr:from>
    <cdr:to>
      <cdr:x>0.55559</cdr:x>
      <cdr:y>0.81086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58555" y="4194267"/>
          <a:ext cx="3447116" cy="49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0.11325</cdr:x>
      <cdr:y>0.53204</cdr:y>
    </cdr:from>
    <cdr:to>
      <cdr:x>0.2508</cdr:x>
      <cdr:y>0.56946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57275" y="3076819"/>
          <a:ext cx="1041220" cy="2164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58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0.0977</cdr:x>
      <cdr:y>0.28851</cdr:y>
    </cdr:from>
    <cdr:to>
      <cdr:x>0.18761</cdr:x>
      <cdr:y>0.30598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1283" y="3128621"/>
          <a:ext cx="682178" cy="1894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West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Virginia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0.0977</cdr:x>
      <cdr:y>0.51028</cdr:y>
    </cdr:from>
    <cdr:to>
      <cdr:x>0.24562</cdr:x>
      <cdr:y>0.52423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1283" y="5721405"/>
          <a:ext cx="1122320" cy="1564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Kentucky</a:t>
          </a:r>
        </a:p>
      </cdr:txBody>
    </cdr:sp>
  </cdr:relSizeAnchor>
  <cdr:relSizeAnchor xmlns:cdr="http://schemas.openxmlformats.org/drawingml/2006/chartDrawing">
    <cdr:from>
      <cdr:x>0.0977</cdr:x>
      <cdr:y>0.59236</cdr:y>
    </cdr:from>
    <cdr:to>
      <cdr:x>0.26909</cdr:x>
      <cdr:y>0.60882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41283" y="6641660"/>
          <a:ext cx="1300395" cy="184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Pennsylvania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0.0977</cdr:x>
      <cdr:y>0.69094</cdr:y>
    </cdr:from>
    <cdr:to>
      <cdr:x>0.23437</cdr:x>
      <cdr:y>0.70601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43658" y="7747000"/>
          <a:ext cx="1040220" cy="1689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Virginia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0.0977</cdr:x>
      <cdr:y>0.74658</cdr:y>
    </cdr:from>
    <cdr:to>
      <cdr:x>0.23831</cdr:x>
      <cdr:y>0.76072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41283" y="7920876"/>
          <a:ext cx="1066856" cy="1500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Alabama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0.0977</cdr:x>
      <cdr:y>0.8023</cdr:y>
    </cdr:from>
    <cdr:to>
      <cdr:x>0.22011</cdr:x>
      <cdr:y>0.81667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41283" y="8995617"/>
          <a:ext cx="928767" cy="1611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</a:t>
          </a:r>
          <a:r>
            <a:rPr lang="en-US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Ohio</a:t>
          </a:r>
          <a:endParaRPr lang="en-US" sz="5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0.09679</cdr:x>
      <cdr:y>0.83287</cdr:y>
    </cdr:from>
    <cdr:to>
      <cdr:x>0.42422</cdr:x>
      <cdr:y>0.8482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34355" y="8836467"/>
          <a:ext cx="2484324" cy="1626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Appalachian Maryland, Mississippi, and Tennessee</a:t>
          </a:r>
        </a:p>
      </cdr:txBody>
    </cdr:sp>
  </cdr:relSizeAnchor>
  <cdr:relSizeAnchor xmlns:cdr="http://schemas.openxmlformats.org/drawingml/2006/chartDrawing">
    <cdr:from>
      <cdr:x>0.08806</cdr:x>
      <cdr:y>0.06992</cdr:y>
    </cdr:from>
    <cdr:to>
      <cdr:x>0.47202</cdr:x>
      <cdr:y>0.12941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8142" y="758212"/>
          <a:ext cx="2913258" cy="6451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272143</xdr:colOff>
      <xdr:row>30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0.11131</cdr:x>
      <cdr:y>0.23244</cdr:y>
    </cdr:from>
    <cdr:to>
      <cdr:x>0.24886</cdr:x>
      <cdr:y>0.26986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2606" y="1344204"/>
          <a:ext cx="1041220" cy="216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</cdr:txBody>
    </cdr:sp>
  </cdr:relSizeAnchor>
  <cdr:relSizeAnchor xmlns:cdr="http://schemas.openxmlformats.org/drawingml/2006/chartDrawing">
    <cdr:from>
      <cdr:x>0.08757</cdr:x>
      <cdr:y>0.75061</cdr:y>
    </cdr:from>
    <cdr:to>
      <cdr:x>0.54295</cdr:x>
      <cdr:y>0.8362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4447" y="4126318"/>
          <a:ext cx="3455124" cy="4705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Compiled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the Appalachian Regional Commission</a:t>
          </a:r>
        </a:p>
        <a:p xmlns:a="http://schemas.openxmlformats.org/drawingml/2006/main"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US" sz="7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Labor, Mine Safety and Health Administration (MSHA) </a:t>
          </a:r>
          <a:r>
            <a:rPr lang="en-US" sz="700" i="1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https://arlweb.msha.gov/OpenGovernmentData/OGIMSHA.asp</a:t>
          </a:r>
        </a:p>
        <a:p xmlns:a="http://schemas.openxmlformats.org/drawingml/2006/main">
          <a:r>
            <a:rPr lang="en-US" sz="700" i="1" u="non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Accessed</a:t>
          </a:r>
          <a:r>
            <a:rPr lang="en-US" sz="700" i="1" u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1/25/2019</a:t>
          </a:r>
          <a:endParaRPr lang="en-US" sz="700" i="1" u="none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0.34648</cdr:x>
      <cdr:y>0.39932</cdr:y>
    </cdr:from>
    <cdr:to>
      <cdr:x>0.73082</cdr:x>
      <cdr:y>0.50446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28900" y="2195161"/>
          <a:ext cx="2916114" cy="5779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the end of 2018, the Appalachian Region recovered almost 2,800 of the 33,400 coal mine jobs lost between 2011 and 2016.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10" zoomScaleNormal="110" workbookViewId="0">
      <selection activeCell="K1" sqref="K1"/>
    </sheetView>
  </sheetViews>
  <sheetFormatPr defaultRowHeight="14.4" x14ac:dyDescent="0.3"/>
  <sheetData/>
  <pageMargins left="0.52" right="0.28000000000000003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zoomScale="110" zoomScaleNormal="11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D15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.109375" defaultRowHeight="13.2" x14ac:dyDescent="0.25"/>
  <cols>
    <col min="1" max="1" width="6" style="1" bestFit="1" customWidth="1"/>
    <col min="2" max="2" width="13.44140625" style="1" bestFit="1" customWidth="1"/>
    <col min="3" max="3" width="15" style="1" bestFit="1" customWidth="1"/>
    <col min="4" max="19" width="9.33203125" style="1" bestFit="1" customWidth="1"/>
    <col min="20" max="22" width="9.33203125" style="1" customWidth="1"/>
    <col min="23" max="24" width="9.33203125" style="2" customWidth="1"/>
    <col min="25" max="25" width="18.6640625" style="2" bestFit="1" customWidth="1"/>
    <col min="26" max="26" width="18.6640625" style="2" customWidth="1"/>
    <col min="27" max="27" width="14.109375" style="2" bestFit="1" customWidth="1"/>
    <col min="28" max="28" width="18" style="2" bestFit="1" customWidth="1"/>
    <col min="29" max="29" width="14.21875" style="1" bestFit="1" customWidth="1"/>
    <col min="30" max="30" width="18" style="1" bestFit="1" customWidth="1"/>
    <col min="31" max="16384" width="9.109375" style="1"/>
  </cols>
  <sheetData>
    <row r="1" spans="1:30" s="2" customFormat="1" x14ac:dyDescent="0.25">
      <c r="A1" s="6" t="s">
        <v>398</v>
      </c>
      <c r="B1" s="6" t="s">
        <v>98</v>
      </c>
      <c r="C1" s="6" t="s">
        <v>99</v>
      </c>
      <c r="D1" s="10" t="s">
        <v>82</v>
      </c>
      <c r="E1" s="10" t="s">
        <v>83</v>
      </c>
      <c r="F1" s="10" t="s">
        <v>84</v>
      </c>
      <c r="G1" s="10" t="s">
        <v>85</v>
      </c>
      <c r="H1" s="10" t="s">
        <v>86</v>
      </c>
      <c r="I1" s="10" t="s">
        <v>87</v>
      </c>
      <c r="J1" s="10" t="s">
        <v>88</v>
      </c>
      <c r="K1" s="10" t="s">
        <v>89</v>
      </c>
      <c r="L1" s="10" t="s">
        <v>90</v>
      </c>
      <c r="M1" s="10" t="s">
        <v>91</v>
      </c>
      <c r="N1" s="10" t="s">
        <v>92</v>
      </c>
      <c r="O1" s="10" t="s">
        <v>93</v>
      </c>
      <c r="P1" s="10" t="s">
        <v>94</v>
      </c>
      <c r="Q1" s="10" t="s">
        <v>95</v>
      </c>
      <c r="R1" s="10" t="s">
        <v>96</v>
      </c>
      <c r="S1" s="10" t="s">
        <v>97</v>
      </c>
      <c r="T1" s="15" t="s">
        <v>403</v>
      </c>
      <c r="U1" s="15" t="s">
        <v>411</v>
      </c>
      <c r="V1" s="15" t="s">
        <v>445</v>
      </c>
      <c r="W1" s="15" t="s">
        <v>75</v>
      </c>
      <c r="X1" s="15" t="s">
        <v>74</v>
      </c>
      <c r="Y1" s="15" t="s">
        <v>446</v>
      </c>
      <c r="Z1" s="15" t="s">
        <v>447</v>
      </c>
      <c r="AA1" s="2" t="s">
        <v>429</v>
      </c>
      <c r="AB1" s="2" t="s">
        <v>430</v>
      </c>
      <c r="AC1" s="6" t="s">
        <v>435</v>
      </c>
      <c r="AD1" s="6" t="s">
        <v>436</v>
      </c>
    </row>
    <row r="2" spans="1:30" x14ac:dyDescent="0.25">
      <c r="A2" s="1" t="s">
        <v>100</v>
      </c>
      <c r="B2" s="1" t="s">
        <v>101</v>
      </c>
      <c r="C2" s="1" t="s">
        <v>102</v>
      </c>
      <c r="D2" s="13">
        <v>4</v>
      </c>
      <c r="E2" s="13">
        <v>4</v>
      </c>
      <c r="F2" s="13">
        <v>4</v>
      </c>
      <c r="G2" s="13">
        <v>3</v>
      </c>
      <c r="H2" s="13">
        <v>7</v>
      </c>
      <c r="I2" s="13">
        <v>34</v>
      </c>
      <c r="J2" s="13">
        <v>23</v>
      </c>
      <c r="K2" s="13">
        <v>17</v>
      </c>
      <c r="L2" s="13">
        <v>49</v>
      </c>
      <c r="M2" s="13">
        <v>17</v>
      </c>
      <c r="N2" s="13">
        <v>28</v>
      </c>
      <c r="O2" s="13">
        <v>32</v>
      </c>
      <c r="P2" s="13">
        <v>47</v>
      </c>
      <c r="Q2" s="13">
        <v>31</v>
      </c>
      <c r="R2" s="13">
        <v>5</v>
      </c>
      <c r="S2" s="13">
        <v>6</v>
      </c>
      <c r="T2" s="13">
        <v>6</v>
      </c>
      <c r="U2" s="13">
        <v>5</v>
      </c>
      <c r="V2" s="13">
        <v>16</v>
      </c>
      <c r="W2" s="7">
        <f>MIN(D2:V2)</f>
        <v>3</v>
      </c>
      <c r="X2" s="7">
        <f>MAX(D2:V2)</f>
        <v>49</v>
      </c>
      <c r="Y2" s="7">
        <f>(V2-X2)</f>
        <v>-33</v>
      </c>
      <c r="Z2" s="16">
        <f>(V2-X2)/X2</f>
        <v>-0.67346938775510201</v>
      </c>
      <c r="AA2" s="12">
        <f>(V2-O2)</f>
        <v>-16</v>
      </c>
      <c r="AB2" s="16">
        <f>(V2-O2)/O2</f>
        <v>-0.5</v>
      </c>
      <c r="AC2" s="7">
        <f>(V2-U2)</f>
        <v>11</v>
      </c>
      <c r="AD2" s="16">
        <f>(V2-U2)/U2</f>
        <v>2.2000000000000002</v>
      </c>
    </row>
    <row r="3" spans="1:30" x14ac:dyDescent="0.25">
      <c r="A3" s="1" t="s">
        <v>103</v>
      </c>
      <c r="B3" s="1" t="s">
        <v>101</v>
      </c>
      <c r="C3" s="1" t="s">
        <v>104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3</v>
      </c>
      <c r="M3" s="13">
        <v>13</v>
      </c>
      <c r="N3" s="13">
        <v>54</v>
      </c>
      <c r="O3" s="13">
        <v>66</v>
      </c>
      <c r="P3" s="13">
        <v>60</v>
      </c>
      <c r="Q3" s="13">
        <v>20</v>
      </c>
      <c r="R3" s="13">
        <v>1</v>
      </c>
      <c r="S3" s="13">
        <v>0</v>
      </c>
      <c r="T3" s="13">
        <v>4</v>
      </c>
      <c r="U3" s="13">
        <v>0</v>
      </c>
      <c r="V3" s="13">
        <v>0</v>
      </c>
      <c r="W3" s="7">
        <f t="shared" ref="W3:W66" si="0">MIN(D3:V3)</f>
        <v>0</v>
      </c>
      <c r="X3" s="7">
        <f t="shared" ref="X3:X66" si="1">MAX(D3:V3)</f>
        <v>66</v>
      </c>
      <c r="Y3" s="7">
        <f t="shared" ref="Y3:Y66" si="2">(V3-X3)</f>
        <v>-66</v>
      </c>
      <c r="Z3" s="16">
        <f t="shared" ref="Z3:Z66" si="3">(V3-X3)/X3</f>
        <v>-1</v>
      </c>
      <c r="AA3" s="12">
        <f t="shared" ref="AA3:AA66" si="4">(V3-O3)</f>
        <v>-66</v>
      </c>
      <c r="AB3" s="16">
        <f t="shared" ref="AB3:AB66" si="5">(V3-O3)/O3</f>
        <v>-1</v>
      </c>
      <c r="AC3" s="7">
        <f t="shared" ref="AC3:AC66" si="6">(V3-U3)</f>
        <v>0</v>
      </c>
      <c r="AD3" s="16" t="e">
        <f t="shared" ref="AD3:AD66" si="7">(V3-U3)/U3</f>
        <v>#DIV/0!</v>
      </c>
    </row>
    <row r="4" spans="1:30" x14ac:dyDescent="0.25">
      <c r="A4" s="1" t="s">
        <v>105</v>
      </c>
      <c r="B4" s="1" t="s">
        <v>101</v>
      </c>
      <c r="C4" s="1" t="s">
        <v>106</v>
      </c>
      <c r="D4" s="13">
        <v>9</v>
      </c>
      <c r="E4" s="13">
        <v>0</v>
      </c>
      <c r="F4" s="13">
        <v>0</v>
      </c>
      <c r="G4" s="13">
        <v>50</v>
      </c>
      <c r="H4" s="13">
        <v>76</v>
      </c>
      <c r="I4" s="13">
        <v>117</v>
      </c>
      <c r="J4" s="13">
        <v>92</v>
      </c>
      <c r="K4" s="13">
        <v>62</v>
      </c>
      <c r="L4" s="13">
        <v>43</v>
      </c>
      <c r="M4" s="13">
        <v>42</v>
      </c>
      <c r="N4" s="13">
        <v>17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7">
        <f t="shared" si="0"/>
        <v>0</v>
      </c>
      <c r="X4" s="7">
        <f t="shared" si="1"/>
        <v>117</v>
      </c>
      <c r="Y4" s="7">
        <f t="shared" si="2"/>
        <v>-117</v>
      </c>
      <c r="Z4" s="16">
        <f t="shared" si="3"/>
        <v>-1</v>
      </c>
      <c r="AA4" s="12">
        <f t="shared" si="4"/>
        <v>0</v>
      </c>
      <c r="AB4" s="16" t="e">
        <f t="shared" si="5"/>
        <v>#DIV/0!</v>
      </c>
      <c r="AC4" s="7">
        <f t="shared" si="6"/>
        <v>0</v>
      </c>
      <c r="AD4" s="16" t="e">
        <f t="shared" si="7"/>
        <v>#DIV/0!</v>
      </c>
    </row>
    <row r="5" spans="1:30" x14ac:dyDescent="0.25">
      <c r="A5" s="1" t="s">
        <v>107</v>
      </c>
      <c r="B5" s="1" t="s">
        <v>101</v>
      </c>
      <c r="C5" s="1" t="s">
        <v>108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11</v>
      </c>
      <c r="S5" s="13">
        <v>0</v>
      </c>
      <c r="T5" s="13">
        <v>0</v>
      </c>
      <c r="U5" s="13">
        <v>0</v>
      </c>
      <c r="V5" s="13">
        <v>0</v>
      </c>
      <c r="W5" s="7">
        <f t="shared" si="0"/>
        <v>0</v>
      </c>
      <c r="X5" s="7">
        <f t="shared" si="1"/>
        <v>11</v>
      </c>
      <c r="Y5" s="7">
        <f t="shared" si="2"/>
        <v>-11</v>
      </c>
      <c r="Z5" s="16">
        <f t="shared" si="3"/>
        <v>-1</v>
      </c>
      <c r="AA5" s="12">
        <f t="shared" si="4"/>
        <v>0</v>
      </c>
      <c r="AB5" s="16" t="e">
        <f t="shared" si="5"/>
        <v>#DIV/0!</v>
      </c>
      <c r="AC5" s="7">
        <f t="shared" si="6"/>
        <v>0</v>
      </c>
      <c r="AD5" s="16" t="e">
        <f t="shared" si="7"/>
        <v>#DIV/0!</v>
      </c>
    </row>
    <row r="6" spans="1:30" x14ac:dyDescent="0.25">
      <c r="A6" s="1" t="s">
        <v>109</v>
      </c>
      <c r="B6" s="1" t="s">
        <v>101</v>
      </c>
      <c r="C6" s="1" t="s">
        <v>110</v>
      </c>
      <c r="D6" s="13">
        <v>335</v>
      </c>
      <c r="E6" s="13">
        <v>325</v>
      </c>
      <c r="F6" s="13">
        <v>324</v>
      </c>
      <c r="G6" s="13">
        <v>350</v>
      </c>
      <c r="H6" s="13">
        <v>368</v>
      </c>
      <c r="I6" s="13">
        <v>382</v>
      </c>
      <c r="J6" s="13">
        <v>390</v>
      </c>
      <c r="K6" s="13">
        <v>413</v>
      </c>
      <c r="L6" s="13">
        <v>395</v>
      </c>
      <c r="M6" s="13">
        <v>370</v>
      </c>
      <c r="N6" s="13">
        <v>373</v>
      </c>
      <c r="O6" s="13">
        <v>380</v>
      </c>
      <c r="P6" s="13">
        <v>356</v>
      </c>
      <c r="Q6" s="13">
        <v>182</v>
      </c>
      <c r="R6" s="13">
        <v>12</v>
      </c>
      <c r="S6" s="13">
        <v>0</v>
      </c>
      <c r="T6" s="13">
        <v>0</v>
      </c>
      <c r="U6" s="13">
        <v>0</v>
      </c>
      <c r="V6" s="13">
        <v>0</v>
      </c>
      <c r="W6" s="7">
        <f t="shared" si="0"/>
        <v>0</v>
      </c>
      <c r="X6" s="7">
        <f t="shared" si="1"/>
        <v>413</v>
      </c>
      <c r="Y6" s="7">
        <f t="shared" si="2"/>
        <v>-413</v>
      </c>
      <c r="Z6" s="16">
        <f t="shared" si="3"/>
        <v>-1</v>
      </c>
      <c r="AA6" s="12">
        <f t="shared" si="4"/>
        <v>-380</v>
      </c>
      <c r="AB6" s="16">
        <f t="shared" si="5"/>
        <v>-1</v>
      </c>
      <c r="AC6" s="7">
        <f t="shared" si="6"/>
        <v>0</v>
      </c>
      <c r="AD6" s="16" t="e">
        <f t="shared" si="7"/>
        <v>#DIV/0!</v>
      </c>
    </row>
    <row r="7" spans="1:30" x14ac:dyDescent="0.25">
      <c r="A7" s="1" t="s">
        <v>111</v>
      </c>
      <c r="B7" s="1" t="s">
        <v>101</v>
      </c>
      <c r="C7" s="1" t="s">
        <v>112</v>
      </c>
      <c r="D7" s="13">
        <v>0</v>
      </c>
      <c r="E7" s="13">
        <v>0</v>
      </c>
      <c r="F7" s="13">
        <v>0</v>
      </c>
      <c r="G7" s="13">
        <v>4</v>
      </c>
      <c r="H7" s="13">
        <v>5</v>
      </c>
      <c r="I7" s="13">
        <v>8</v>
      </c>
      <c r="J7" s="13">
        <v>20</v>
      </c>
      <c r="K7" s="13">
        <v>20</v>
      </c>
      <c r="L7" s="13">
        <v>40</v>
      </c>
      <c r="M7" s="13">
        <v>37</v>
      </c>
      <c r="N7" s="13">
        <v>30</v>
      </c>
      <c r="O7" s="13">
        <v>39</v>
      </c>
      <c r="P7" s="13">
        <v>26</v>
      </c>
      <c r="Q7" s="13">
        <v>40</v>
      </c>
      <c r="R7" s="13">
        <v>37</v>
      </c>
      <c r="S7" s="13">
        <v>30</v>
      </c>
      <c r="T7" s="13">
        <v>40</v>
      </c>
      <c r="U7" s="13">
        <v>9</v>
      </c>
      <c r="V7" s="13">
        <v>2</v>
      </c>
      <c r="W7" s="7">
        <f t="shared" si="0"/>
        <v>0</v>
      </c>
      <c r="X7" s="7">
        <f t="shared" si="1"/>
        <v>40</v>
      </c>
      <c r="Y7" s="7">
        <f t="shared" si="2"/>
        <v>-38</v>
      </c>
      <c r="Z7" s="16">
        <f t="shared" si="3"/>
        <v>-0.95</v>
      </c>
      <c r="AA7" s="12">
        <f t="shared" si="4"/>
        <v>-37</v>
      </c>
      <c r="AB7" s="16">
        <f t="shared" si="5"/>
        <v>-0.94871794871794868</v>
      </c>
      <c r="AC7" s="7">
        <f t="shared" si="6"/>
        <v>-7</v>
      </c>
      <c r="AD7" s="16">
        <f t="shared" si="7"/>
        <v>-0.77777777777777779</v>
      </c>
    </row>
    <row r="8" spans="1:30" x14ac:dyDescent="0.25">
      <c r="A8" s="1" t="s">
        <v>113</v>
      </c>
      <c r="B8" s="1" t="s">
        <v>101</v>
      </c>
      <c r="C8" s="1" t="s">
        <v>114</v>
      </c>
      <c r="D8" s="13">
        <v>8</v>
      </c>
      <c r="E8" s="13">
        <v>8</v>
      </c>
      <c r="F8" s="13">
        <v>10</v>
      </c>
      <c r="G8" s="13">
        <v>13</v>
      </c>
      <c r="H8" s="13">
        <v>44</v>
      </c>
      <c r="I8" s="13">
        <v>57</v>
      </c>
      <c r="J8" s="13">
        <v>60</v>
      </c>
      <c r="K8" s="13">
        <v>80</v>
      </c>
      <c r="L8" s="13">
        <v>93</v>
      </c>
      <c r="M8" s="13">
        <v>66</v>
      </c>
      <c r="N8" s="13">
        <v>25</v>
      </c>
      <c r="O8" s="13">
        <v>43</v>
      </c>
      <c r="P8" s="13">
        <v>135</v>
      </c>
      <c r="Q8" s="13">
        <v>30</v>
      </c>
      <c r="R8" s="13">
        <v>4</v>
      </c>
      <c r="S8" s="13">
        <v>9</v>
      </c>
      <c r="T8" s="13">
        <v>6</v>
      </c>
      <c r="U8" s="13">
        <v>4</v>
      </c>
      <c r="V8" s="13">
        <v>5</v>
      </c>
      <c r="W8" s="7">
        <f t="shared" si="0"/>
        <v>4</v>
      </c>
      <c r="X8" s="7">
        <f t="shared" si="1"/>
        <v>135</v>
      </c>
      <c r="Y8" s="7">
        <f t="shared" si="2"/>
        <v>-130</v>
      </c>
      <c r="Z8" s="16">
        <f t="shared" si="3"/>
        <v>-0.96296296296296291</v>
      </c>
      <c r="AA8" s="12">
        <f t="shared" si="4"/>
        <v>-38</v>
      </c>
      <c r="AB8" s="16">
        <f t="shared" si="5"/>
        <v>-0.88372093023255816</v>
      </c>
      <c r="AC8" s="7">
        <f t="shared" si="6"/>
        <v>1</v>
      </c>
      <c r="AD8" s="16">
        <f t="shared" si="7"/>
        <v>0.25</v>
      </c>
    </row>
    <row r="9" spans="1:30" x14ac:dyDescent="0.25">
      <c r="A9" s="1" t="s">
        <v>115</v>
      </c>
      <c r="B9" s="1" t="s">
        <v>101</v>
      </c>
      <c r="C9" s="1" t="s">
        <v>116</v>
      </c>
      <c r="D9" s="13">
        <v>1073</v>
      </c>
      <c r="E9" s="13">
        <v>995</v>
      </c>
      <c r="F9" s="13">
        <v>1004</v>
      </c>
      <c r="G9" s="13">
        <v>965</v>
      </c>
      <c r="H9" s="13">
        <v>1070</v>
      </c>
      <c r="I9" s="13">
        <v>1255</v>
      </c>
      <c r="J9" s="13">
        <v>1368</v>
      </c>
      <c r="K9" s="13">
        <v>1393</v>
      </c>
      <c r="L9" s="13">
        <v>1407</v>
      </c>
      <c r="M9" s="13">
        <v>1346</v>
      </c>
      <c r="N9" s="13">
        <v>1415</v>
      </c>
      <c r="O9" s="13">
        <v>1702</v>
      </c>
      <c r="P9" s="13">
        <v>1779</v>
      </c>
      <c r="Q9" s="13">
        <v>1754</v>
      </c>
      <c r="R9" s="13">
        <v>1830</v>
      </c>
      <c r="S9" s="13">
        <v>1557</v>
      </c>
      <c r="T9" s="13">
        <v>1120</v>
      </c>
      <c r="U9" s="13">
        <v>1430</v>
      </c>
      <c r="V9" s="13">
        <v>1625</v>
      </c>
      <c r="W9" s="7">
        <f t="shared" si="0"/>
        <v>965</v>
      </c>
      <c r="X9" s="7">
        <f t="shared" si="1"/>
        <v>1830</v>
      </c>
      <c r="Y9" s="7">
        <f t="shared" si="2"/>
        <v>-205</v>
      </c>
      <c r="Z9" s="16">
        <f t="shared" si="3"/>
        <v>-0.11202185792349727</v>
      </c>
      <c r="AA9" s="12">
        <f t="shared" si="4"/>
        <v>-77</v>
      </c>
      <c r="AB9" s="16">
        <f t="shared" si="5"/>
        <v>-4.5240893066980023E-2</v>
      </c>
      <c r="AC9" s="7">
        <f t="shared" si="6"/>
        <v>195</v>
      </c>
      <c r="AD9" s="16">
        <f t="shared" si="7"/>
        <v>0.13636363636363635</v>
      </c>
    </row>
    <row r="10" spans="1:30" x14ac:dyDescent="0.25">
      <c r="A10" s="1" t="s">
        <v>117</v>
      </c>
      <c r="B10" s="1" t="s">
        <v>101</v>
      </c>
      <c r="C10" s="1" t="s">
        <v>118</v>
      </c>
      <c r="D10" s="13">
        <v>19</v>
      </c>
      <c r="E10" s="13">
        <v>14</v>
      </c>
      <c r="F10" s="13">
        <v>14</v>
      </c>
      <c r="G10" s="13">
        <v>14</v>
      </c>
      <c r="H10" s="13">
        <v>32</v>
      </c>
      <c r="I10" s="13">
        <v>41</v>
      </c>
      <c r="J10" s="13">
        <v>42</v>
      </c>
      <c r="K10" s="13">
        <v>28</v>
      </c>
      <c r="L10" s="13">
        <v>17</v>
      </c>
      <c r="M10" s="13">
        <v>55</v>
      </c>
      <c r="N10" s="13">
        <v>18</v>
      </c>
      <c r="O10" s="13">
        <v>21</v>
      </c>
      <c r="P10" s="13">
        <v>14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5</v>
      </c>
      <c r="W10" s="7">
        <f t="shared" si="0"/>
        <v>0</v>
      </c>
      <c r="X10" s="7">
        <f t="shared" si="1"/>
        <v>55</v>
      </c>
      <c r="Y10" s="7">
        <f t="shared" si="2"/>
        <v>-50</v>
      </c>
      <c r="Z10" s="16">
        <f t="shared" si="3"/>
        <v>-0.90909090909090906</v>
      </c>
      <c r="AA10" s="12">
        <f t="shared" si="4"/>
        <v>-16</v>
      </c>
      <c r="AB10" s="16">
        <f t="shared" si="5"/>
        <v>-0.76190476190476186</v>
      </c>
      <c r="AC10" s="7">
        <f t="shared" si="6"/>
        <v>5</v>
      </c>
      <c r="AD10" s="16" t="e">
        <f t="shared" si="7"/>
        <v>#DIV/0!</v>
      </c>
    </row>
    <row r="11" spans="1:30" x14ac:dyDescent="0.25">
      <c r="A11" s="1" t="s">
        <v>119</v>
      </c>
      <c r="B11" s="1" t="s">
        <v>101</v>
      </c>
      <c r="C11" s="1" t="s">
        <v>120</v>
      </c>
      <c r="D11" s="13">
        <v>28</v>
      </c>
      <c r="E11" s="13">
        <v>73</v>
      </c>
      <c r="F11" s="13">
        <v>42</v>
      </c>
      <c r="G11" s="13">
        <v>20</v>
      </c>
      <c r="H11" s="13">
        <v>18</v>
      </c>
      <c r="I11" s="13">
        <v>19</v>
      </c>
      <c r="J11" s="13">
        <v>74</v>
      </c>
      <c r="K11" s="13">
        <v>157</v>
      </c>
      <c r="L11" s="13">
        <v>206</v>
      </c>
      <c r="M11" s="13">
        <v>224</v>
      </c>
      <c r="N11" s="13">
        <v>163</v>
      </c>
      <c r="O11" s="13">
        <v>115</v>
      </c>
      <c r="P11" s="13">
        <v>84</v>
      </c>
      <c r="Q11" s="13">
        <v>114</v>
      </c>
      <c r="R11" s="13">
        <v>123</v>
      </c>
      <c r="S11" s="13">
        <v>138</v>
      </c>
      <c r="T11" s="13">
        <v>80</v>
      </c>
      <c r="U11" s="13">
        <v>63</v>
      </c>
      <c r="V11" s="13">
        <v>148</v>
      </c>
      <c r="W11" s="7">
        <f t="shared" si="0"/>
        <v>18</v>
      </c>
      <c r="X11" s="7">
        <f t="shared" si="1"/>
        <v>224</v>
      </c>
      <c r="Y11" s="7">
        <f t="shared" si="2"/>
        <v>-76</v>
      </c>
      <c r="Z11" s="16">
        <f t="shared" si="3"/>
        <v>-0.3392857142857143</v>
      </c>
      <c r="AA11" s="12">
        <f t="shared" si="4"/>
        <v>33</v>
      </c>
      <c r="AB11" s="16">
        <f t="shared" si="5"/>
        <v>0.28695652173913044</v>
      </c>
      <c r="AC11" s="7">
        <f t="shared" si="6"/>
        <v>85</v>
      </c>
      <c r="AD11" s="16">
        <f t="shared" si="7"/>
        <v>1.3492063492063493</v>
      </c>
    </row>
    <row r="12" spans="1:30" x14ac:dyDescent="0.25">
      <c r="A12" s="1" t="s">
        <v>121</v>
      </c>
      <c r="B12" s="1" t="s">
        <v>101</v>
      </c>
      <c r="C12" s="1" t="s">
        <v>122</v>
      </c>
      <c r="D12" s="13">
        <v>971</v>
      </c>
      <c r="E12" s="13">
        <v>1001</v>
      </c>
      <c r="F12" s="13">
        <v>1052</v>
      </c>
      <c r="G12" s="13">
        <v>1026</v>
      </c>
      <c r="H12" s="13">
        <v>999</v>
      </c>
      <c r="I12" s="13">
        <v>1070</v>
      </c>
      <c r="J12" s="13">
        <v>1054</v>
      </c>
      <c r="K12" s="13">
        <v>890</v>
      </c>
      <c r="L12" s="13">
        <v>952</v>
      </c>
      <c r="M12" s="13">
        <v>984</v>
      </c>
      <c r="N12" s="13">
        <v>1145</v>
      </c>
      <c r="O12" s="13">
        <v>1206</v>
      </c>
      <c r="P12" s="13">
        <v>1330</v>
      </c>
      <c r="Q12" s="13">
        <v>1036</v>
      </c>
      <c r="R12" s="13">
        <v>847</v>
      </c>
      <c r="S12" s="13">
        <v>684</v>
      </c>
      <c r="T12" s="13">
        <v>207</v>
      </c>
      <c r="U12" s="13">
        <v>441</v>
      </c>
      <c r="V12" s="13">
        <v>442</v>
      </c>
      <c r="W12" s="7">
        <f t="shared" si="0"/>
        <v>207</v>
      </c>
      <c r="X12" s="7">
        <f t="shared" si="1"/>
        <v>1330</v>
      </c>
      <c r="Y12" s="7">
        <f t="shared" si="2"/>
        <v>-888</v>
      </c>
      <c r="Z12" s="16">
        <f t="shared" si="3"/>
        <v>-0.66766917293233086</v>
      </c>
      <c r="AA12" s="12">
        <f t="shared" si="4"/>
        <v>-764</v>
      </c>
      <c r="AB12" s="16">
        <f t="shared" si="5"/>
        <v>-0.63349917081260365</v>
      </c>
      <c r="AC12" s="7">
        <f t="shared" si="6"/>
        <v>1</v>
      </c>
      <c r="AD12" s="16">
        <f t="shared" si="7"/>
        <v>2.2675736961451248E-3</v>
      </c>
    </row>
    <row r="13" spans="1:30" x14ac:dyDescent="0.25">
      <c r="A13" s="1" t="s">
        <v>123</v>
      </c>
      <c r="B13" s="1" t="s">
        <v>101</v>
      </c>
      <c r="C13" s="1" t="s">
        <v>124</v>
      </c>
      <c r="D13" s="13">
        <v>996</v>
      </c>
      <c r="E13" s="13">
        <v>1013</v>
      </c>
      <c r="F13" s="13">
        <v>1023</v>
      </c>
      <c r="G13" s="13">
        <v>1070</v>
      </c>
      <c r="H13" s="13">
        <v>1135</v>
      </c>
      <c r="I13" s="13">
        <v>1284</v>
      </c>
      <c r="J13" s="13">
        <v>1158</v>
      </c>
      <c r="K13" s="13">
        <v>903</v>
      </c>
      <c r="L13" s="13">
        <v>1140</v>
      </c>
      <c r="M13" s="13">
        <v>1190</v>
      </c>
      <c r="N13" s="13">
        <v>1170</v>
      </c>
      <c r="O13" s="13">
        <v>1164</v>
      </c>
      <c r="P13" s="13">
        <v>1152</v>
      </c>
      <c r="Q13" s="13">
        <v>1048</v>
      </c>
      <c r="R13" s="13">
        <v>917</v>
      </c>
      <c r="S13" s="13">
        <v>810</v>
      </c>
      <c r="T13" s="13">
        <v>689</v>
      </c>
      <c r="U13" s="13">
        <v>687</v>
      </c>
      <c r="V13" s="13">
        <v>678</v>
      </c>
      <c r="W13" s="7">
        <f t="shared" si="0"/>
        <v>678</v>
      </c>
      <c r="X13" s="7">
        <f t="shared" si="1"/>
        <v>1284</v>
      </c>
      <c r="Y13" s="7">
        <f t="shared" si="2"/>
        <v>-606</v>
      </c>
      <c r="Z13" s="16">
        <f t="shared" si="3"/>
        <v>-0.4719626168224299</v>
      </c>
      <c r="AA13" s="12">
        <f t="shared" si="4"/>
        <v>-486</v>
      </c>
      <c r="AB13" s="16">
        <f t="shared" si="5"/>
        <v>-0.4175257731958763</v>
      </c>
      <c r="AC13" s="7">
        <f t="shared" si="6"/>
        <v>-9</v>
      </c>
      <c r="AD13" s="16">
        <f t="shared" si="7"/>
        <v>-1.3100436681222707E-2</v>
      </c>
    </row>
    <row r="14" spans="1:30" x14ac:dyDescent="0.25">
      <c r="A14" s="1" t="s">
        <v>125</v>
      </c>
      <c r="B14" s="1" t="s">
        <v>101</v>
      </c>
      <c r="C14" s="1" t="s">
        <v>126</v>
      </c>
      <c r="D14" s="13">
        <v>25</v>
      </c>
      <c r="E14" s="13">
        <v>28</v>
      </c>
      <c r="F14" s="13">
        <v>31</v>
      </c>
      <c r="G14" s="13">
        <v>15</v>
      </c>
      <c r="H14" s="13">
        <v>17</v>
      </c>
      <c r="I14" s="13">
        <v>28</v>
      </c>
      <c r="J14" s="13">
        <v>58</v>
      </c>
      <c r="K14" s="13">
        <v>65</v>
      </c>
      <c r="L14" s="13">
        <v>85</v>
      </c>
      <c r="M14" s="13">
        <v>80</v>
      </c>
      <c r="N14" s="13">
        <v>102</v>
      </c>
      <c r="O14" s="13">
        <v>114</v>
      </c>
      <c r="P14" s="13">
        <v>105</v>
      </c>
      <c r="Q14" s="13">
        <v>100</v>
      </c>
      <c r="R14" s="13">
        <v>86</v>
      </c>
      <c r="S14" s="13">
        <v>75</v>
      </c>
      <c r="T14" s="13">
        <v>22</v>
      </c>
      <c r="U14" s="13">
        <v>18</v>
      </c>
      <c r="V14" s="13">
        <v>2</v>
      </c>
      <c r="W14" s="7">
        <f t="shared" si="0"/>
        <v>2</v>
      </c>
      <c r="X14" s="7">
        <f t="shared" si="1"/>
        <v>114</v>
      </c>
      <c r="Y14" s="7">
        <f t="shared" si="2"/>
        <v>-112</v>
      </c>
      <c r="Z14" s="16">
        <f t="shared" si="3"/>
        <v>-0.98245614035087714</v>
      </c>
      <c r="AA14" s="12">
        <f t="shared" si="4"/>
        <v>-112</v>
      </c>
      <c r="AB14" s="16">
        <f t="shared" si="5"/>
        <v>-0.98245614035087714</v>
      </c>
      <c r="AC14" s="7">
        <f t="shared" si="6"/>
        <v>-16</v>
      </c>
      <c r="AD14" s="16">
        <f t="shared" si="7"/>
        <v>-0.88888888888888884</v>
      </c>
    </row>
    <row r="15" spans="1:30" x14ac:dyDescent="0.25">
      <c r="A15" s="1" t="s">
        <v>127</v>
      </c>
      <c r="B15" s="1" t="s">
        <v>128</v>
      </c>
      <c r="C15" s="1" t="s">
        <v>129</v>
      </c>
      <c r="D15" s="13">
        <v>702</v>
      </c>
      <c r="E15" s="13">
        <v>614</v>
      </c>
      <c r="F15" s="13">
        <v>516</v>
      </c>
      <c r="G15" s="13">
        <v>444</v>
      </c>
      <c r="H15" s="13">
        <v>426</v>
      </c>
      <c r="I15" s="13">
        <v>511</v>
      </c>
      <c r="J15" s="13">
        <v>705</v>
      </c>
      <c r="K15" s="13">
        <v>634</v>
      </c>
      <c r="L15" s="13">
        <v>797</v>
      </c>
      <c r="M15" s="13">
        <v>818</v>
      </c>
      <c r="N15" s="13">
        <v>898</v>
      </c>
      <c r="O15" s="13">
        <v>703</v>
      </c>
      <c r="P15" s="13">
        <v>521</v>
      </c>
      <c r="Q15" s="13">
        <v>448</v>
      </c>
      <c r="R15" s="13">
        <v>438</v>
      </c>
      <c r="S15" s="13">
        <v>445</v>
      </c>
      <c r="T15" s="13">
        <v>342</v>
      </c>
      <c r="U15" s="13">
        <v>385</v>
      </c>
      <c r="V15" s="13">
        <v>338</v>
      </c>
      <c r="W15" s="7">
        <f t="shared" si="0"/>
        <v>338</v>
      </c>
      <c r="X15" s="7">
        <f t="shared" si="1"/>
        <v>898</v>
      </c>
      <c r="Y15" s="7">
        <f t="shared" si="2"/>
        <v>-560</v>
      </c>
      <c r="Z15" s="16">
        <f t="shared" si="3"/>
        <v>-0.62360801781737196</v>
      </c>
      <c r="AA15" s="12">
        <f t="shared" si="4"/>
        <v>-365</v>
      </c>
      <c r="AB15" s="16">
        <f t="shared" si="5"/>
        <v>-0.51920341394025604</v>
      </c>
      <c r="AC15" s="7">
        <f t="shared" si="6"/>
        <v>-47</v>
      </c>
      <c r="AD15" s="16">
        <f t="shared" si="7"/>
        <v>-0.12207792207792208</v>
      </c>
    </row>
    <row r="16" spans="1:30" x14ac:dyDescent="0.25">
      <c r="A16" s="1" t="s">
        <v>130</v>
      </c>
      <c r="B16" s="1" t="s">
        <v>128</v>
      </c>
      <c r="C16" s="1" t="s">
        <v>131</v>
      </c>
      <c r="D16" s="13">
        <v>154</v>
      </c>
      <c r="E16" s="13">
        <v>149</v>
      </c>
      <c r="F16" s="13">
        <v>216</v>
      </c>
      <c r="G16" s="13">
        <v>194</v>
      </c>
      <c r="H16" s="13">
        <v>198</v>
      </c>
      <c r="I16" s="13">
        <v>219</v>
      </c>
      <c r="J16" s="13">
        <v>190</v>
      </c>
      <c r="K16" s="13">
        <v>207</v>
      </c>
      <c r="L16" s="13">
        <v>114</v>
      </c>
      <c r="M16" s="13">
        <v>91</v>
      </c>
      <c r="N16" s="13">
        <v>84</v>
      </c>
      <c r="O16" s="13">
        <v>94</v>
      </c>
      <c r="P16" s="13">
        <v>72</v>
      </c>
      <c r="Q16" s="13">
        <v>79</v>
      </c>
      <c r="R16" s="13">
        <v>71</v>
      </c>
      <c r="S16" s="13">
        <v>53</v>
      </c>
      <c r="T16" s="13">
        <v>27</v>
      </c>
      <c r="U16" s="13">
        <v>27</v>
      </c>
      <c r="V16" s="13">
        <v>33</v>
      </c>
      <c r="W16" s="7">
        <f t="shared" si="0"/>
        <v>27</v>
      </c>
      <c r="X16" s="7">
        <f t="shared" si="1"/>
        <v>219</v>
      </c>
      <c r="Y16" s="7">
        <f t="shared" si="2"/>
        <v>-186</v>
      </c>
      <c r="Z16" s="16">
        <f t="shared" si="3"/>
        <v>-0.84931506849315064</v>
      </c>
      <c r="AA16" s="12">
        <f t="shared" si="4"/>
        <v>-61</v>
      </c>
      <c r="AB16" s="16">
        <f t="shared" si="5"/>
        <v>-0.64893617021276595</v>
      </c>
      <c r="AC16" s="7">
        <f t="shared" si="6"/>
        <v>6</v>
      </c>
      <c r="AD16" s="16">
        <f t="shared" si="7"/>
        <v>0.22222222222222221</v>
      </c>
    </row>
    <row r="17" spans="1:30" x14ac:dyDescent="0.25">
      <c r="A17" s="1" t="s">
        <v>132</v>
      </c>
      <c r="B17" s="1" t="s">
        <v>128</v>
      </c>
      <c r="C17" s="1" t="s">
        <v>133</v>
      </c>
      <c r="D17" s="13">
        <v>176</v>
      </c>
      <c r="E17" s="13">
        <v>181</v>
      </c>
      <c r="F17" s="13">
        <v>115</v>
      </c>
      <c r="G17" s="13">
        <v>188</v>
      </c>
      <c r="H17" s="13">
        <v>96</v>
      </c>
      <c r="I17" s="13">
        <v>175</v>
      </c>
      <c r="J17" s="13">
        <v>253</v>
      </c>
      <c r="K17" s="13">
        <v>220</v>
      </c>
      <c r="L17" s="13">
        <v>266</v>
      </c>
      <c r="M17" s="13">
        <v>193</v>
      </c>
      <c r="N17" s="13">
        <v>200</v>
      </c>
      <c r="O17" s="13">
        <v>218</v>
      </c>
      <c r="P17" s="13">
        <v>160</v>
      </c>
      <c r="Q17" s="13">
        <v>58</v>
      </c>
      <c r="R17" s="13">
        <v>107</v>
      </c>
      <c r="S17" s="13">
        <v>55</v>
      </c>
      <c r="T17" s="13">
        <v>33</v>
      </c>
      <c r="U17" s="13">
        <v>9</v>
      </c>
      <c r="V17" s="13">
        <v>8</v>
      </c>
      <c r="W17" s="7">
        <f t="shared" si="0"/>
        <v>8</v>
      </c>
      <c r="X17" s="7">
        <f t="shared" si="1"/>
        <v>266</v>
      </c>
      <c r="Y17" s="7">
        <f t="shared" si="2"/>
        <v>-258</v>
      </c>
      <c r="Z17" s="16">
        <f t="shared" si="3"/>
        <v>-0.96992481203007519</v>
      </c>
      <c r="AA17" s="12">
        <f t="shared" si="4"/>
        <v>-210</v>
      </c>
      <c r="AB17" s="16">
        <f t="shared" si="5"/>
        <v>-0.96330275229357798</v>
      </c>
      <c r="AC17" s="7">
        <f t="shared" si="6"/>
        <v>-1</v>
      </c>
      <c r="AD17" s="16">
        <f t="shared" si="7"/>
        <v>-0.1111111111111111</v>
      </c>
    </row>
    <row r="18" spans="1:30" x14ac:dyDescent="0.25">
      <c r="A18" s="1" t="s">
        <v>134</v>
      </c>
      <c r="B18" s="1" t="s">
        <v>128</v>
      </c>
      <c r="C18" s="1" t="s">
        <v>135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9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7">
        <f t="shared" si="0"/>
        <v>0</v>
      </c>
      <c r="X18" s="7">
        <f t="shared" si="1"/>
        <v>9</v>
      </c>
      <c r="Y18" s="7">
        <f t="shared" si="2"/>
        <v>-9</v>
      </c>
      <c r="Z18" s="16">
        <f t="shared" si="3"/>
        <v>-1</v>
      </c>
      <c r="AA18" s="12">
        <f t="shared" si="4"/>
        <v>0</v>
      </c>
      <c r="AB18" s="16" t="e">
        <f t="shared" si="5"/>
        <v>#DIV/0!</v>
      </c>
      <c r="AC18" s="7">
        <f t="shared" si="6"/>
        <v>0</v>
      </c>
      <c r="AD18" s="16" t="e">
        <f t="shared" si="7"/>
        <v>#DIV/0!</v>
      </c>
    </row>
    <row r="19" spans="1:30" x14ac:dyDescent="0.25">
      <c r="A19" s="1" t="s">
        <v>136</v>
      </c>
      <c r="B19" s="1" t="s">
        <v>128</v>
      </c>
      <c r="C19" s="1" t="s">
        <v>137</v>
      </c>
      <c r="D19" s="13">
        <v>31</v>
      </c>
      <c r="E19" s="13">
        <v>127</v>
      </c>
      <c r="F19" s="13">
        <v>116</v>
      </c>
      <c r="G19" s="13">
        <v>104</v>
      </c>
      <c r="H19" s="13">
        <v>70</v>
      </c>
      <c r="I19" s="13">
        <v>111</v>
      </c>
      <c r="J19" s="13">
        <v>116</v>
      </c>
      <c r="K19" s="13">
        <v>86</v>
      </c>
      <c r="L19" s="13">
        <v>168</v>
      </c>
      <c r="M19" s="13">
        <v>121</v>
      </c>
      <c r="N19" s="13">
        <v>181</v>
      </c>
      <c r="O19" s="13">
        <v>135</v>
      </c>
      <c r="P19" s="13">
        <v>69</v>
      </c>
      <c r="Q19" s="13">
        <v>87</v>
      </c>
      <c r="R19" s="13">
        <v>49</v>
      </c>
      <c r="S19" s="13">
        <v>21</v>
      </c>
      <c r="T19" s="13">
        <v>17</v>
      </c>
      <c r="U19" s="13">
        <v>16</v>
      </c>
      <c r="V19" s="13">
        <v>23</v>
      </c>
      <c r="W19" s="7">
        <f t="shared" si="0"/>
        <v>16</v>
      </c>
      <c r="X19" s="7">
        <f t="shared" si="1"/>
        <v>181</v>
      </c>
      <c r="Y19" s="7">
        <f t="shared" si="2"/>
        <v>-158</v>
      </c>
      <c r="Z19" s="16">
        <f t="shared" si="3"/>
        <v>-0.8729281767955801</v>
      </c>
      <c r="AA19" s="12">
        <f t="shared" si="4"/>
        <v>-112</v>
      </c>
      <c r="AB19" s="16">
        <f t="shared" si="5"/>
        <v>-0.82962962962962961</v>
      </c>
      <c r="AC19" s="7">
        <f t="shared" si="6"/>
        <v>7</v>
      </c>
      <c r="AD19" s="16">
        <f t="shared" si="7"/>
        <v>0.4375</v>
      </c>
    </row>
    <row r="20" spans="1:30" x14ac:dyDescent="0.25">
      <c r="A20" s="1" t="s">
        <v>138</v>
      </c>
      <c r="B20" s="1" t="s">
        <v>128</v>
      </c>
      <c r="C20" s="1" t="s">
        <v>139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6</v>
      </c>
      <c r="J20" s="13">
        <v>5</v>
      </c>
      <c r="K20" s="13">
        <v>0</v>
      </c>
      <c r="L20" s="13">
        <v>9</v>
      </c>
      <c r="M20" s="13">
        <v>16</v>
      </c>
      <c r="N20" s="13">
        <v>1</v>
      </c>
      <c r="O20" s="13">
        <v>12</v>
      </c>
      <c r="P20" s="13">
        <v>4</v>
      </c>
      <c r="Q20" s="13">
        <v>11</v>
      </c>
      <c r="R20" s="13">
        <v>7</v>
      </c>
      <c r="S20" s="13">
        <v>0</v>
      </c>
      <c r="T20" s="13">
        <v>0</v>
      </c>
      <c r="U20" s="13">
        <v>2</v>
      </c>
      <c r="V20" s="13">
        <v>0</v>
      </c>
      <c r="W20" s="7">
        <f t="shared" si="0"/>
        <v>0</v>
      </c>
      <c r="X20" s="7">
        <f t="shared" si="1"/>
        <v>16</v>
      </c>
      <c r="Y20" s="7">
        <f t="shared" si="2"/>
        <v>-16</v>
      </c>
      <c r="Z20" s="16">
        <f t="shared" si="3"/>
        <v>-1</v>
      </c>
      <c r="AA20" s="12">
        <f t="shared" si="4"/>
        <v>-12</v>
      </c>
      <c r="AB20" s="16">
        <f t="shared" si="5"/>
        <v>-1</v>
      </c>
      <c r="AC20" s="7">
        <f t="shared" si="6"/>
        <v>-2</v>
      </c>
      <c r="AD20" s="16">
        <f t="shared" si="7"/>
        <v>-1</v>
      </c>
    </row>
    <row r="21" spans="1:30" x14ac:dyDescent="0.25">
      <c r="A21" s="1" t="s">
        <v>140</v>
      </c>
      <c r="B21" s="1" t="s">
        <v>128</v>
      </c>
      <c r="C21" s="1" t="s">
        <v>141</v>
      </c>
      <c r="D21" s="13">
        <v>34</v>
      </c>
      <c r="E21" s="13">
        <v>20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1</v>
      </c>
      <c r="P21" s="13">
        <v>1</v>
      </c>
      <c r="Q21" s="13">
        <v>4</v>
      </c>
      <c r="R21" s="13">
        <v>32</v>
      </c>
      <c r="S21" s="13">
        <v>36</v>
      </c>
      <c r="T21" s="13">
        <v>14</v>
      </c>
      <c r="U21" s="13">
        <v>27</v>
      </c>
      <c r="V21" s="13">
        <v>0</v>
      </c>
      <c r="W21" s="7">
        <f t="shared" si="0"/>
        <v>0</v>
      </c>
      <c r="X21" s="7">
        <f t="shared" si="1"/>
        <v>36</v>
      </c>
      <c r="Y21" s="7">
        <f t="shared" si="2"/>
        <v>-36</v>
      </c>
      <c r="Z21" s="16">
        <f t="shared" si="3"/>
        <v>-1</v>
      </c>
      <c r="AA21" s="12">
        <f t="shared" si="4"/>
        <v>-1</v>
      </c>
      <c r="AB21" s="16">
        <f t="shared" si="5"/>
        <v>-1</v>
      </c>
      <c r="AC21" s="7">
        <f t="shared" si="6"/>
        <v>-27</v>
      </c>
      <c r="AD21" s="16">
        <f t="shared" si="7"/>
        <v>-1</v>
      </c>
    </row>
    <row r="22" spans="1:30" x14ac:dyDescent="0.25">
      <c r="A22" s="1" t="s">
        <v>142</v>
      </c>
      <c r="B22" s="1" t="s">
        <v>128</v>
      </c>
      <c r="C22" s="1" t="s">
        <v>143</v>
      </c>
      <c r="D22" s="13">
        <v>661</v>
      </c>
      <c r="E22" s="13">
        <v>762</v>
      </c>
      <c r="F22" s="13">
        <v>692</v>
      </c>
      <c r="G22" s="13">
        <v>536</v>
      </c>
      <c r="H22" s="13">
        <v>580</v>
      </c>
      <c r="I22" s="13">
        <v>642</v>
      </c>
      <c r="J22" s="13">
        <v>847</v>
      </c>
      <c r="K22" s="13">
        <v>960</v>
      </c>
      <c r="L22" s="13">
        <v>1137</v>
      </c>
      <c r="M22" s="13">
        <v>736</v>
      </c>
      <c r="N22" s="13">
        <v>377</v>
      </c>
      <c r="O22" s="13">
        <v>647</v>
      </c>
      <c r="P22" s="13">
        <v>643</v>
      </c>
      <c r="Q22" s="13">
        <v>614</v>
      </c>
      <c r="R22" s="13">
        <v>632</v>
      </c>
      <c r="S22" s="13">
        <v>496</v>
      </c>
      <c r="T22" s="13">
        <v>221</v>
      </c>
      <c r="U22" s="13">
        <v>286</v>
      </c>
      <c r="V22" s="13">
        <v>303</v>
      </c>
      <c r="W22" s="7">
        <f t="shared" si="0"/>
        <v>221</v>
      </c>
      <c r="X22" s="7">
        <f t="shared" si="1"/>
        <v>1137</v>
      </c>
      <c r="Y22" s="7">
        <f t="shared" si="2"/>
        <v>-834</v>
      </c>
      <c r="Z22" s="16">
        <f t="shared" si="3"/>
        <v>-0.73350923482849606</v>
      </c>
      <c r="AA22" s="12">
        <f t="shared" si="4"/>
        <v>-344</v>
      </c>
      <c r="AB22" s="16">
        <f t="shared" si="5"/>
        <v>-0.5316846986089645</v>
      </c>
      <c r="AC22" s="7">
        <f t="shared" si="6"/>
        <v>17</v>
      </c>
      <c r="AD22" s="16">
        <f t="shared" si="7"/>
        <v>5.944055944055944E-2</v>
      </c>
    </row>
    <row r="23" spans="1:30" x14ac:dyDescent="0.25">
      <c r="A23" s="1" t="s">
        <v>144</v>
      </c>
      <c r="B23" s="1" t="s">
        <v>128</v>
      </c>
      <c r="C23" s="1" t="s">
        <v>145</v>
      </c>
      <c r="D23" s="13">
        <v>0</v>
      </c>
      <c r="E23" s="13">
        <v>0</v>
      </c>
      <c r="F23" s="13">
        <v>0</v>
      </c>
      <c r="G23" s="13">
        <v>22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7">
        <f t="shared" si="0"/>
        <v>0</v>
      </c>
      <c r="X23" s="7">
        <f t="shared" si="1"/>
        <v>22</v>
      </c>
      <c r="Y23" s="7">
        <f t="shared" si="2"/>
        <v>-22</v>
      </c>
      <c r="Z23" s="16">
        <f t="shared" si="3"/>
        <v>-1</v>
      </c>
      <c r="AA23" s="12">
        <f t="shared" si="4"/>
        <v>0</v>
      </c>
      <c r="AB23" s="16" t="e">
        <f t="shared" si="5"/>
        <v>#DIV/0!</v>
      </c>
      <c r="AC23" s="7">
        <f t="shared" si="6"/>
        <v>0</v>
      </c>
      <c r="AD23" s="16" t="e">
        <f t="shared" si="7"/>
        <v>#DIV/0!</v>
      </c>
    </row>
    <row r="24" spans="1:30" x14ac:dyDescent="0.25">
      <c r="A24" s="1" t="s">
        <v>146</v>
      </c>
      <c r="B24" s="1" t="s">
        <v>128</v>
      </c>
      <c r="C24" s="1" t="s">
        <v>147</v>
      </c>
      <c r="D24" s="13">
        <v>1602</v>
      </c>
      <c r="E24" s="13">
        <v>1915</v>
      </c>
      <c r="F24" s="13">
        <v>1713</v>
      </c>
      <c r="G24" s="13">
        <v>1753</v>
      </c>
      <c r="H24" s="13">
        <v>1809</v>
      </c>
      <c r="I24" s="13">
        <v>1922</v>
      </c>
      <c r="J24" s="13">
        <v>2038</v>
      </c>
      <c r="K24" s="13">
        <v>1916</v>
      </c>
      <c r="L24" s="13">
        <v>2205</v>
      </c>
      <c r="M24" s="13">
        <v>2351</v>
      </c>
      <c r="N24" s="13">
        <v>2457</v>
      </c>
      <c r="O24" s="13">
        <v>2341</v>
      </c>
      <c r="P24" s="13">
        <v>1867</v>
      </c>
      <c r="Q24" s="13">
        <v>1139</v>
      </c>
      <c r="R24" s="13">
        <v>1041</v>
      </c>
      <c r="S24" s="13">
        <v>1045</v>
      </c>
      <c r="T24" s="13">
        <v>880</v>
      </c>
      <c r="U24" s="13">
        <v>920</v>
      </c>
      <c r="V24" s="13">
        <v>946</v>
      </c>
      <c r="W24" s="7">
        <f t="shared" si="0"/>
        <v>880</v>
      </c>
      <c r="X24" s="7">
        <f t="shared" si="1"/>
        <v>2457</v>
      </c>
      <c r="Y24" s="7">
        <f t="shared" si="2"/>
        <v>-1511</v>
      </c>
      <c r="Z24" s="16">
        <f t="shared" si="3"/>
        <v>-0.61497761497761494</v>
      </c>
      <c r="AA24" s="12">
        <f t="shared" si="4"/>
        <v>-1395</v>
      </c>
      <c r="AB24" s="16">
        <f t="shared" si="5"/>
        <v>-0.59589918838103373</v>
      </c>
      <c r="AC24" s="7">
        <f t="shared" si="6"/>
        <v>26</v>
      </c>
      <c r="AD24" s="16">
        <f t="shared" si="7"/>
        <v>2.8260869565217391E-2</v>
      </c>
    </row>
    <row r="25" spans="1:30" x14ac:dyDescent="0.25">
      <c r="A25" s="1" t="s">
        <v>148</v>
      </c>
      <c r="B25" s="1" t="s">
        <v>128</v>
      </c>
      <c r="C25" s="1" t="s">
        <v>114</v>
      </c>
      <c r="D25" s="13">
        <v>3</v>
      </c>
      <c r="E25" s="13">
        <v>14</v>
      </c>
      <c r="F25" s="13">
        <v>20</v>
      </c>
      <c r="G25" s="13">
        <v>18</v>
      </c>
      <c r="H25" s="13">
        <v>19</v>
      </c>
      <c r="I25" s="13">
        <v>17</v>
      </c>
      <c r="J25" s="13">
        <v>31</v>
      </c>
      <c r="K25" s="13">
        <v>19</v>
      </c>
      <c r="L25" s="13">
        <v>13</v>
      </c>
      <c r="M25" s="13">
        <v>4</v>
      </c>
      <c r="N25" s="13">
        <v>5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7">
        <f t="shared" si="0"/>
        <v>0</v>
      </c>
      <c r="X25" s="7">
        <f t="shared" si="1"/>
        <v>31</v>
      </c>
      <c r="Y25" s="7">
        <f t="shared" si="2"/>
        <v>-31</v>
      </c>
      <c r="Z25" s="16">
        <f t="shared" si="3"/>
        <v>-1</v>
      </c>
      <c r="AA25" s="12">
        <f t="shared" si="4"/>
        <v>0</v>
      </c>
      <c r="AB25" s="16" t="e">
        <f t="shared" si="5"/>
        <v>#DIV/0!</v>
      </c>
      <c r="AC25" s="7">
        <f t="shared" si="6"/>
        <v>0</v>
      </c>
      <c r="AD25" s="16" t="e">
        <f t="shared" si="7"/>
        <v>#DIV/0!</v>
      </c>
    </row>
    <row r="26" spans="1:30" x14ac:dyDescent="0.25">
      <c r="A26" s="1" t="s">
        <v>149</v>
      </c>
      <c r="B26" s="1" t="s">
        <v>128</v>
      </c>
      <c r="C26" s="1" t="s">
        <v>150</v>
      </c>
      <c r="D26" s="13">
        <v>84</v>
      </c>
      <c r="E26" s="13">
        <v>97</v>
      </c>
      <c r="F26" s="13">
        <v>115</v>
      </c>
      <c r="G26" s="13">
        <v>110</v>
      </c>
      <c r="H26" s="13">
        <v>106</v>
      </c>
      <c r="I26" s="13">
        <v>79</v>
      </c>
      <c r="J26" s="13">
        <v>128</v>
      </c>
      <c r="K26" s="13">
        <v>158</v>
      </c>
      <c r="L26" s="13">
        <v>254</v>
      </c>
      <c r="M26" s="13">
        <v>247</v>
      </c>
      <c r="N26" s="13">
        <v>82</v>
      </c>
      <c r="O26" s="13">
        <v>86</v>
      </c>
      <c r="P26" s="13">
        <v>106</v>
      </c>
      <c r="Q26" s="13">
        <v>86</v>
      </c>
      <c r="R26" s="13">
        <v>82</v>
      </c>
      <c r="S26" s="13">
        <v>52</v>
      </c>
      <c r="T26" s="13">
        <v>68</v>
      </c>
      <c r="U26" s="13">
        <v>90</v>
      </c>
      <c r="V26" s="13">
        <v>57</v>
      </c>
      <c r="W26" s="7">
        <f t="shared" si="0"/>
        <v>52</v>
      </c>
      <c r="X26" s="7">
        <f t="shared" si="1"/>
        <v>254</v>
      </c>
      <c r="Y26" s="7">
        <f t="shared" si="2"/>
        <v>-197</v>
      </c>
      <c r="Z26" s="16">
        <f t="shared" si="3"/>
        <v>-0.77559055118110232</v>
      </c>
      <c r="AA26" s="12">
        <f t="shared" si="4"/>
        <v>-29</v>
      </c>
      <c r="AB26" s="16">
        <f t="shared" si="5"/>
        <v>-0.33720930232558138</v>
      </c>
      <c r="AC26" s="7">
        <f t="shared" si="6"/>
        <v>-33</v>
      </c>
      <c r="AD26" s="16">
        <f t="shared" si="7"/>
        <v>-0.36666666666666664</v>
      </c>
    </row>
    <row r="27" spans="1:30" x14ac:dyDescent="0.25">
      <c r="A27" s="1" t="s">
        <v>151</v>
      </c>
      <c r="B27" s="1" t="s">
        <v>128</v>
      </c>
      <c r="C27" s="1" t="s">
        <v>152</v>
      </c>
      <c r="D27" s="13">
        <v>1609</v>
      </c>
      <c r="E27" s="13">
        <v>1742</v>
      </c>
      <c r="F27" s="13">
        <v>1717</v>
      </c>
      <c r="G27" s="13">
        <v>1580</v>
      </c>
      <c r="H27" s="13">
        <v>1631</v>
      </c>
      <c r="I27" s="13">
        <v>1529</v>
      </c>
      <c r="J27" s="13">
        <v>1420</v>
      </c>
      <c r="K27" s="13">
        <v>1462</v>
      </c>
      <c r="L27" s="13">
        <v>1529</v>
      </c>
      <c r="M27" s="13">
        <v>1401</v>
      </c>
      <c r="N27" s="13">
        <v>1176</v>
      </c>
      <c r="O27" s="13">
        <v>1126</v>
      </c>
      <c r="P27" s="13">
        <v>667</v>
      </c>
      <c r="Q27" s="13">
        <v>435</v>
      </c>
      <c r="R27" s="13">
        <v>471</v>
      </c>
      <c r="S27" s="13">
        <v>368</v>
      </c>
      <c r="T27" s="13">
        <v>169</v>
      </c>
      <c r="U27" s="13">
        <v>111</v>
      </c>
      <c r="V27" s="13">
        <v>127</v>
      </c>
      <c r="W27" s="7">
        <f t="shared" si="0"/>
        <v>111</v>
      </c>
      <c r="X27" s="7">
        <f t="shared" si="1"/>
        <v>1742</v>
      </c>
      <c r="Y27" s="7">
        <f t="shared" si="2"/>
        <v>-1615</v>
      </c>
      <c r="Z27" s="16">
        <f t="shared" si="3"/>
        <v>-0.92709529276693459</v>
      </c>
      <c r="AA27" s="12">
        <f t="shared" si="4"/>
        <v>-999</v>
      </c>
      <c r="AB27" s="16">
        <f t="shared" si="5"/>
        <v>-0.88721136767317943</v>
      </c>
      <c r="AC27" s="7">
        <f t="shared" si="6"/>
        <v>16</v>
      </c>
      <c r="AD27" s="16">
        <f t="shared" si="7"/>
        <v>0.14414414414414414</v>
      </c>
    </row>
    <row r="28" spans="1:30" x14ac:dyDescent="0.25">
      <c r="A28" s="1" t="s">
        <v>153</v>
      </c>
      <c r="B28" s="1" t="s">
        <v>128</v>
      </c>
      <c r="C28" s="1" t="s">
        <v>154</v>
      </c>
      <c r="D28" s="13">
        <v>151</v>
      </c>
      <c r="E28" s="13">
        <v>162</v>
      </c>
      <c r="F28" s="13">
        <v>163</v>
      </c>
      <c r="G28" s="13">
        <v>205</v>
      </c>
      <c r="H28" s="13">
        <v>194</v>
      </c>
      <c r="I28" s="13">
        <v>178</v>
      </c>
      <c r="J28" s="13">
        <v>211</v>
      </c>
      <c r="K28" s="13">
        <v>162</v>
      </c>
      <c r="L28" s="13">
        <v>157</v>
      </c>
      <c r="M28" s="13">
        <v>175</v>
      </c>
      <c r="N28" s="13">
        <v>194</v>
      </c>
      <c r="O28" s="13">
        <v>168</v>
      </c>
      <c r="P28" s="13">
        <v>212</v>
      </c>
      <c r="Q28" s="13">
        <v>171</v>
      </c>
      <c r="R28" s="13">
        <v>191</v>
      </c>
      <c r="S28" s="13">
        <v>136</v>
      </c>
      <c r="T28" s="13">
        <v>109</v>
      </c>
      <c r="U28" s="13">
        <v>78</v>
      </c>
      <c r="V28" s="13">
        <v>81</v>
      </c>
      <c r="W28" s="7">
        <f t="shared" si="0"/>
        <v>78</v>
      </c>
      <c r="X28" s="7">
        <f t="shared" si="1"/>
        <v>212</v>
      </c>
      <c r="Y28" s="7">
        <f t="shared" si="2"/>
        <v>-131</v>
      </c>
      <c r="Z28" s="16">
        <f t="shared" si="3"/>
        <v>-0.61792452830188682</v>
      </c>
      <c r="AA28" s="12">
        <f t="shared" si="4"/>
        <v>-87</v>
      </c>
      <c r="AB28" s="16">
        <f t="shared" si="5"/>
        <v>-0.5178571428571429</v>
      </c>
      <c r="AC28" s="7">
        <f t="shared" si="6"/>
        <v>3</v>
      </c>
      <c r="AD28" s="16">
        <f t="shared" si="7"/>
        <v>3.8461538461538464E-2</v>
      </c>
    </row>
    <row r="29" spans="1:30" x14ac:dyDescent="0.25">
      <c r="A29" s="1" t="s">
        <v>155</v>
      </c>
      <c r="B29" s="1" t="s">
        <v>128</v>
      </c>
      <c r="C29" s="1" t="s">
        <v>156</v>
      </c>
      <c r="D29" s="13">
        <v>30</v>
      </c>
      <c r="E29" s="13">
        <v>24</v>
      </c>
      <c r="F29" s="13">
        <v>23</v>
      </c>
      <c r="G29" s="13">
        <v>22</v>
      </c>
      <c r="H29" s="13">
        <v>30</v>
      </c>
      <c r="I29" s="13">
        <v>39</v>
      </c>
      <c r="J29" s="13">
        <v>24</v>
      </c>
      <c r="K29" s="13">
        <v>20</v>
      </c>
      <c r="L29" s="13">
        <v>29</v>
      </c>
      <c r="M29" s="13">
        <v>6</v>
      </c>
      <c r="N29" s="13">
        <v>3</v>
      </c>
      <c r="O29" s="13">
        <v>3</v>
      </c>
      <c r="P29" s="13">
        <v>13</v>
      </c>
      <c r="Q29" s="13">
        <v>17</v>
      </c>
      <c r="R29" s="13">
        <v>16</v>
      </c>
      <c r="S29" s="13">
        <v>11</v>
      </c>
      <c r="T29" s="13">
        <v>6</v>
      </c>
      <c r="U29" s="13">
        <v>4</v>
      </c>
      <c r="V29" s="13">
        <v>5</v>
      </c>
      <c r="W29" s="7">
        <f t="shared" si="0"/>
        <v>3</v>
      </c>
      <c r="X29" s="7">
        <f t="shared" si="1"/>
        <v>39</v>
      </c>
      <c r="Y29" s="7">
        <f t="shared" si="2"/>
        <v>-34</v>
      </c>
      <c r="Z29" s="16">
        <f t="shared" si="3"/>
        <v>-0.87179487179487181</v>
      </c>
      <c r="AA29" s="12">
        <f t="shared" si="4"/>
        <v>2</v>
      </c>
      <c r="AB29" s="16">
        <f t="shared" si="5"/>
        <v>0.66666666666666663</v>
      </c>
      <c r="AC29" s="7">
        <f t="shared" si="6"/>
        <v>1</v>
      </c>
      <c r="AD29" s="16">
        <f t="shared" si="7"/>
        <v>0.25</v>
      </c>
    </row>
    <row r="30" spans="1:30" x14ac:dyDescent="0.25">
      <c r="A30" s="1" t="s">
        <v>157</v>
      </c>
      <c r="B30" s="1" t="s">
        <v>128</v>
      </c>
      <c r="C30" s="1" t="s">
        <v>158</v>
      </c>
      <c r="D30" s="13">
        <v>91</v>
      </c>
      <c r="E30" s="13">
        <v>140</v>
      </c>
      <c r="F30" s="13">
        <v>165</v>
      </c>
      <c r="G30" s="13">
        <v>167</v>
      </c>
      <c r="H30" s="13">
        <v>196</v>
      </c>
      <c r="I30" s="13">
        <v>269</v>
      </c>
      <c r="J30" s="13">
        <v>275</v>
      </c>
      <c r="K30" s="13">
        <v>155</v>
      </c>
      <c r="L30" s="13">
        <v>134</v>
      </c>
      <c r="M30" s="13">
        <v>140</v>
      </c>
      <c r="N30" s="13">
        <v>88</v>
      </c>
      <c r="O30" s="13">
        <v>43</v>
      </c>
      <c r="P30" s="13">
        <v>118</v>
      </c>
      <c r="Q30" s="13">
        <v>136</v>
      </c>
      <c r="R30" s="13">
        <v>141</v>
      </c>
      <c r="S30" s="13">
        <v>85</v>
      </c>
      <c r="T30" s="13">
        <v>48</v>
      </c>
      <c r="U30" s="13">
        <v>29</v>
      </c>
      <c r="V30" s="13">
        <v>37</v>
      </c>
      <c r="W30" s="7">
        <f t="shared" si="0"/>
        <v>29</v>
      </c>
      <c r="X30" s="7">
        <f t="shared" si="1"/>
        <v>275</v>
      </c>
      <c r="Y30" s="7">
        <f t="shared" si="2"/>
        <v>-238</v>
      </c>
      <c r="Z30" s="16">
        <f t="shared" si="3"/>
        <v>-0.86545454545454548</v>
      </c>
      <c r="AA30" s="12">
        <f t="shared" si="4"/>
        <v>-6</v>
      </c>
      <c r="AB30" s="16">
        <f t="shared" si="5"/>
        <v>-0.13953488372093023</v>
      </c>
      <c r="AC30" s="7">
        <f t="shared" si="6"/>
        <v>8</v>
      </c>
      <c r="AD30" s="16">
        <f t="shared" si="7"/>
        <v>0.27586206896551724</v>
      </c>
    </row>
    <row r="31" spans="1:30" x14ac:dyDescent="0.25">
      <c r="A31" s="1" t="s">
        <v>159</v>
      </c>
      <c r="B31" s="1" t="s">
        <v>128</v>
      </c>
      <c r="C31" s="1" t="s">
        <v>160</v>
      </c>
      <c r="D31" s="13">
        <v>0</v>
      </c>
      <c r="E31" s="13">
        <v>4</v>
      </c>
      <c r="F31" s="13">
        <v>14</v>
      </c>
      <c r="G31" s="13">
        <v>8</v>
      </c>
      <c r="H31" s="13">
        <v>12</v>
      </c>
      <c r="I31" s="13">
        <v>7</v>
      </c>
      <c r="J31" s="13">
        <v>17</v>
      </c>
      <c r="K31" s="13">
        <v>3</v>
      </c>
      <c r="L31" s="13">
        <v>3</v>
      </c>
      <c r="M31" s="13">
        <v>7</v>
      </c>
      <c r="N31" s="13">
        <v>0</v>
      </c>
      <c r="O31" s="13">
        <v>0</v>
      </c>
      <c r="P31" s="13">
        <v>0</v>
      </c>
      <c r="Q31" s="13">
        <v>0</v>
      </c>
      <c r="R31" s="13">
        <v>3</v>
      </c>
      <c r="S31" s="13">
        <v>0</v>
      </c>
      <c r="T31" s="13">
        <v>0</v>
      </c>
      <c r="U31" s="13">
        <v>0</v>
      </c>
      <c r="V31" s="13">
        <v>0</v>
      </c>
      <c r="W31" s="7">
        <f t="shared" si="0"/>
        <v>0</v>
      </c>
      <c r="X31" s="7">
        <f t="shared" si="1"/>
        <v>17</v>
      </c>
      <c r="Y31" s="7">
        <f t="shared" si="2"/>
        <v>-17</v>
      </c>
      <c r="Z31" s="16">
        <f t="shared" si="3"/>
        <v>-1</v>
      </c>
      <c r="AA31" s="12">
        <f t="shared" si="4"/>
        <v>0</v>
      </c>
      <c r="AB31" s="16" t="e">
        <f t="shared" si="5"/>
        <v>#DIV/0!</v>
      </c>
      <c r="AC31" s="7">
        <f t="shared" si="6"/>
        <v>0</v>
      </c>
      <c r="AD31" s="16" t="e">
        <f t="shared" si="7"/>
        <v>#DIV/0!</v>
      </c>
    </row>
    <row r="32" spans="1:30" x14ac:dyDescent="0.25">
      <c r="A32" s="1" t="s">
        <v>161</v>
      </c>
      <c r="B32" s="1" t="s">
        <v>128</v>
      </c>
      <c r="C32" s="1" t="s">
        <v>162</v>
      </c>
      <c r="D32" s="13">
        <v>629</v>
      </c>
      <c r="E32" s="13">
        <v>762</v>
      </c>
      <c r="F32" s="13">
        <v>741</v>
      </c>
      <c r="G32" s="13">
        <v>530</v>
      </c>
      <c r="H32" s="13">
        <v>542</v>
      </c>
      <c r="I32" s="13">
        <v>656</v>
      </c>
      <c r="J32" s="13">
        <v>717</v>
      </c>
      <c r="K32" s="13">
        <v>809</v>
      </c>
      <c r="L32" s="13">
        <v>822</v>
      </c>
      <c r="M32" s="13">
        <v>848</v>
      </c>
      <c r="N32" s="13">
        <v>864</v>
      </c>
      <c r="O32" s="13">
        <v>862</v>
      </c>
      <c r="P32" s="13">
        <v>736</v>
      </c>
      <c r="Q32" s="13">
        <v>467</v>
      </c>
      <c r="R32" s="13">
        <v>295</v>
      </c>
      <c r="S32" s="13">
        <v>245</v>
      </c>
      <c r="T32" s="13">
        <v>188</v>
      </c>
      <c r="U32" s="13">
        <v>223</v>
      </c>
      <c r="V32" s="13">
        <v>294</v>
      </c>
      <c r="W32" s="7">
        <f t="shared" si="0"/>
        <v>188</v>
      </c>
      <c r="X32" s="7">
        <f t="shared" si="1"/>
        <v>864</v>
      </c>
      <c r="Y32" s="7">
        <f t="shared" si="2"/>
        <v>-570</v>
      </c>
      <c r="Z32" s="16">
        <f t="shared" si="3"/>
        <v>-0.65972222222222221</v>
      </c>
      <c r="AA32" s="12">
        <f t="shared" si="4"/>
        <v>-568</v>
      </c>
      <c r="AB32" s="16">
        <f t="shared" si="5"/>
        <v>-0.6589327146171694</v>
      </c>
      <c r="AC32" s="7">
        <f t="shared" si="6"/>
        <v>71</v>
      </c>
      <c r="AD32" s="16">
        <f t="shared" si="7"/>
        <v>0.31838565022421522</v>
      </c>
    </row>
    <row r="33" spans="1:30" x14ac:dyDescent="0.25">
      <c r="A33" s="1" t="s">
        <v>163</v>
      </c>
      <c r="B33" s="1" t="s">
        <v>128</v>
      </c>
      <c r="C33" s="1" t="s">
        <v>164</v>
      </c>
      <c r="D33" s="13">
        <v>1510</v>
      </c>
      <c r="E33" s="13">
        <v>1575</v>
      </c>
      <c r="F33" s="13">
        <v>1395</v>
      </c>
      <c r="G33" s="13">
        <v>1218</v>
      </c>
      <c r="H33" s="13">
        <v>1214</v>
      </c>
      <c r="I33" s="13">
        <v>1317</v>
      </c>
      <c r="J33" s="13">
        <v>1292</v>
      </c>
      <c r="K33" s="13">
        <v>1037</v>
      </c>
      <c r="L33" s="13">
        <v>1204</v>
      </c>
      <c r="M33" s="13">
        <v>1175</v>
      </c>
      <c r="N33" s="13">
        <v>973</v>
      </c>
      <c r="O33" s="13">
        <v>997</v>
      </c>
      <c r="P33" s="13">
        <v>798</v>
      </c>
      <c r="Q33" s="13">
        <v>593</v>
      </c>
      <c r="R33" s="13">
        <v>377</v>
      </c>
      <c r="S33" s="13">
        <v>185</v>
      </c>
      <c r="T33" s="13">
        <v>62</v>
      </c>
      <c r="U33" s="13">
        <v>56</v>
      </c>
      <c r="V33" s="13">
        <v>72</v>
      </c>
      <c r="W33" s="7">
        <f t="shared" si="0"/>
        <v>56</v>
      </c>
      <c r="X33" s="7">
        <f t="shared" si="1"/>
        <v>1575</v>
      </c>
      <c r="Y33" s="7">
        <f t="shared" si="2"/>
        <v>-1503</v>
      </c>
      <c r="Z33" s="16">
        <f t="shared" si="3"/>
        <v>-0.95428571428571429</v>
      </c>
      <c r="AA33" s="12">
        <f t="shared" si="4"/>
        <v>-925</v>
      </c>
      <c r="AB33" s="16">
        <f t="shared" si="5"/>
        <v>-0.92778335005015045</v>
      </c>
      <c r="AC33" s="7">
        <f t="shared" si="6"/>
        <v>16</v>
      </c>
      <c r="AD33" s="16">
        <f t="shared" si="7"/>
        <v>0.2857142857142857</v>
      </c>
    </row>
    <row r="34" spans="1:30" x14ac:dyDescent="0.25">
      <c r="A34" s="1" t="s">
        <v>165</v>
      </c>
      <c r="B34" s="1" t="s">
        <v>128</v>
      </c>
      <c r="C34" s="1" t="s">
        <v>166</v>
      </c>
      <c r="D34" s="13">
        <v>1</v>
      </c>
      <c r="E34" s="13">
        <v>0</v>
      </c>
      <c r="F34" s="13">
        <v>3</v>
      </c>
      <c r="G34" s="13">
        <v>1</v>
      </c>
      <c r="H34" s="13">
        <v>2</v>
      </c>
      <c r="I34" s="13">
        <v>3</v>
      </c>
      <c r="J34" s="13">
        <v>4</v>
      </c>
      <c r="K34" s="13">
        <v>4</v>
      </c>
      <c r="L34" s="13">
        <v>5</v>
      </c>
      <c r="M34" s="13">
        <v>8</v>
      </c>
      <c r="N34" s="13">
        <v>8</v>
      </c>
      <c r="O34" s="13">
        <v>7</v>
      </c>
      <c r="P34" s="13">
        <v>20</v>
      </c>
      <c r="Q34" s="13">
        <v>4</v>
      </c>
      <c r="R34" s="13">
        <v>4</v>
      </c>
      <c r="S34" s="13">
        <v>4</v>
      </c>
      <c r="T34" s="13">
        <v>4</v>
      </c>
      <c r="U34" s="13">
        <v>4</v>
      </c>
      <c r="V34" s="13">
        <v>4</v>
      </c>
      <c r="W34" s="7">
        <f t="shared" si="0"/>
        <v>0</v>
      </c>
      <c r="X34" s="7">
        <f t="shared" si="1"/>
        <v>20</v>
      </c>
      <c r="Y34" s="7">
        <f t="shared" si="2"/>
        <v>-16</v>
      </c>
      <c r="Z34" s="16">
        <f t="shared" si="3"/>
        <v>-0.8</v>
      </c>
      <c r="AA34" s="12">
        <f t="shared" si="4"/>
        <v>-3</v>
      </c>
      <c r="AB34" s="16">
        <f t="shared" si="5"/>
        <v>-0.42857142857142855</v>
      </c>
      <c r="AC34" s="7">
        <f t="shared" si="6"/>
        <v>0</v>
      </c>
      <c r="AD34" s="16">
        <f t="shared" si="7"/>
        <v>0</v>
      </c>
    </row>
    <row r="35" spans="1:30" x14ac:dyDescent="0.25">
      <c r="A35" s="1" t="s">
        <v>167</v>
      </c>
      <c r="B35" s="1" t="s">
        <v>128</v>
      </c>
      <c r="C35" s="1" t="s">
        <v>168</v>
      </c>
      <c r="D35" s="13">
        <v>0</v>
      </c>
      <c r="E35" s="13">
        <v>2</v>
      </c>
      <c r="F35" s="13">
        <v>15</v>
      </c>
      <c r="G35" s="13">
        <v>6</v>
      </c>
      <c r="H35" s="13">
        <v>102</v>
      </c>
      <c r="I35" s="13">
        <v>179</v>
      </c>
      <c r="J35" s="13">
        <v>205</v>
      </c>
      <c r="K35" s="13">
        <v>197</v>
      </c>
      <c r="L35" s="13">
        <v>381</v>
      </c>
      <c r="M35" s="13">
        <v>386</v>
      </c>
      <c r="N35" s="13">
        <v>353</v>
      </c>
      <c r="O35" s="13">
        <v>374</v>
      </c>
      <c r="P35" s="13">
        <v>317</v>
      </c>
      <c r="Q35" s="13">
        <v>206</v>
      </c>
      <c r="R35" s="13">
        <v>186</v>
      </c>
      <c r="S35" s="13">
        <v>93</v>
      </c>
      <c r="T35" s="13">
        <v>50</v>
      </c>
      <c r="U35" s="13">
        <v>33</v>
      </c>
      <c r="V35" s="13">
        <v>50</v>
      </c>
      <c r="W35" s="7">
        <f t="shared" si="0"/>
        <v>0</v>
      </c>
      <c r="X35" s="7">
        <f t="shared" si="1"/>
        <v>386</v>
      </c>
      <c r="Y35" s="7">
        <f t="shared" si="2"/>
        <v>-336</v>
      </c>
      <c r="Z35" s="16">
        <f t="shared" si="3"/>
        <v>-0.8704663212435233</v>
      </c>
      <c r="AA35" s="12">
        <f t="shared" si="4"/>
        <v>-324</v>
      </c>
      <c r="AB35" s="16">
        <f t="shared" si="5"/>
        <v>-0.86631016042780751</v>
      </c>
      <c r="AC35" s="7">
        <f t="shared" si="6"/>
        <v>17</v>
      </c>
      <c r="AD35" s="16">
        <f t="shared" si="7"/>
        <v>0.51515151515151514</v>
      </c>
    </row>
    <row r="36" spans="1:30" x14ac:dyDescent="0.25">
      <c r="A36" s="1" t="s">
        <v>169</v>
      </c>
      <c r="B36" s="1" t="s">
        <v>128</v>
      </c>
      <c r="C36" s="1" t="s">
        <v>170</v>
      </c>
      <c r="D36" s="13">
        <v>949</v>
      </c>
      <c r="E36" s="13">
        <v>1037</v>
      </c>
      <c r="F36" s="13">
        <v>1035</v>
      </c>
      <c r="G36" s="13">
        <v>993</v>
      </c>
      <c r="H36" s="13">
        <v>929</v>
      </c>
      <c r="I36" s="13">
        <v>828</v>
      </c>
      <c r="J36" s="13">
        <v>925</v>
      </c>
      <c r="K36" s="13">
        <v>866</v>
      </c>
      <c r="L36" s="13">
        <v>953</v>
      </c>
      <c r="M36" s="13">
        <v>1061</v>
      </c>
      <c r="N36" s="13">
        <v>1039</v>
      </c>
      <c r="O36" s="13">
        <v>1103</v>
      </c>
      <c r="P36" s="13">
        <v>958</v>
      </c>
      <c r="Q36" s="13">
        <v>646</v>
      </c>
      <c r="R36" s="13">
        <v>419</v>
      </c>
      <c r="S36" s="13">
        <v>327</v>
      </c>
      <c r="T36" s="13">
        <v>228</v>
      </c>
      <c r="U36" s="13">
        <v>130</v>
      </c>
      <c r="V36" s="13">
        <v>64</v>
      </c>
      <c r="W36" s="7">
        <f t="shared" si="0"/>
        <v>64</v>
      </c>
      <c r="X36" s="7">
        <f t="shared" si="1"/>
        <v>1103</v>
      </c>
      <c r="Y36" s="7">
        <f t="shared" si="2"/>
        <v>-1039</v>
      </c>
      <c r="Z36" s="16">
        <f t="shared" si="3"/>
        <v>-0.94197642792384406</v>
      </c>
      <c r="AA36" s="12">
        <f t="shared" si="4"/>
        <v>-1039</v>
      </c>
      <c r="AB36" s="16">
        <f t="shared" si="5"/>
        <v>-0.94197642792384406</v>
      </c>
      <c r="AC36" s="7">
        <f t="shared" si="6"/>
        <v>-66</v>
      </c>
      <c r="AD36" s="16">
        <f t="shared" si="7"/>
        <v>-0.50769230769230766</v>
      </c>
    </row>
    <row r="37" spans="1:30" x14ac:dyDescent="0.25">
      <c r="A37" s="1" t="s">
        <v>171</v>
      </c>
      <c r="B37" s="1" t="s">
        <v>128</v>
      </c>
      <c r="C37" s="1" t="s">
        <v>172</v>
      </c>
      <c r="D37" s="13">
        <v>18</v>
      </c>
      <c r="E37" s="13">
        <v>6</v>
      </c>
      <c r="F37" s="13">
        <v>13</v>
      </c>
      <c r="G37" s="13">
        <v>7</v>
      </c>
      <c r="H37" s="13">
        <v>15</v>
      </c>
      <c r="I37" s="13">
        <v>21</v>
      </c>
      <c r="J37" s="13">
        <v>50</v>
      </c>
      <c r="K37" s="13">
        <v>17</v>
      </c>
      <c r="L37" s="13">
        <v>39</v>
      </c>
      <c r="M37" s="13">
        <v>28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8</v>
      </c>
      <c r="V37" s="13">
        <v>7</v>
      </c>
      <c r="W37" s="7">
        <f t="shared" si="0"/>
        <v>0</v>
      </c>
      <c r="X37" s="7">
        <f t="shared" si="1"/>
        <v>50</v>
      </c>
      <c r="Y37" s="7">
        <f t="shared" si="2"/>
        <v>-43</v>
      </c>
      <c r="Z37" s="16">
        <f t="shared" si="3"/>
        <v>-0.86</v>
      </c>
      <c r="AA37" s="12">
        <f t="shared" si="4"/>
        <v>7</v>
      </c>
      <c r="AB37" s="16" t="e">
        <f t="shared" si="5"/>
        <v>#DIV/0!</v>
      </c>
      <c r="AC37" s="7">
        <f t="shared" si="6"/>
        <v>-1</v>
      </c>
      <c r="AD37" s="16">
        <f t="shared" si="7"/>
        <v>-0.125</v>
      </c>
    </row>
    <row r="38" spans="1:30" x14ac:dyDescent="0.25">
      <c r="A38" s="1" t="s">
        <v>173</v>
      </c>
      <c r="B38" s="1" t="s">
        <v>128</v>
      </c>
      <c r="C38" s="1" t="s">
        <v>174</v>
      </c>
      <c r="D38" s="13">
        <v>0</v>
      </c>
      <c r="E38" s="13">
        <v>9</v>
      </c>
      <c r="F38" s="13">
        <v>9</v>
      </c>
      <c r="G38" s="13">
        <v>8</v>
      </c>
      <c r="H38" s="13">
        <v>10</v>
      </c>
      <c r="I38" s="13">
        <v>18</v>
      </c>
      <c r="J38" s="13">
        <v>16</v>
      </c>
      <c r="K38" s="13">
        <v>15</v>
      </c>
      <c r="L38" s="13">
        <v>30</v>
      </c>
      <c r="M38" s="13">
        <v>17</v>
      </c>
      <c r="N38" s="13">
        <v>9</v>
      </c>
      <c r="O38" s="13">
        <v>35</v>
      </c>
      <c r="P38" s="13">
        <v>20</v>
      </c>
      <c r="Q38" s="13">
        <v>0</v>
      </c>
      <c r="R38" s="13">
        <v>0</v>
      </c>
      <c r="S38" s="13">
        <v>3</v>
      </c>
      <c r="T38" s="13">
        <v>0</v>
      </c>
      <c r="U38" s="13">
        <v>0</v>
      </c>
      <c r="V38" s="13">
        <v>0</v>
      </c>
      <c r="W38" s="7">
        <f t="shared" si="0"/>
        <v>0</v>
      </c>
      <c r="X38" s="7">
        <f t="shared" si="1"/>
        <v>35</v>
      </c>
      <c r="Y38" s="7">
        <f t="shared" si="2"/>
        <v>-35</v>
      </c>
      <c r="Z38" s="16">
        <f t="shared" si="3"/>
        <v>-1</v>
      </c>
      <c r="AA38" s="12">
        <f t="shared" si="4"/>
        <v>-35</v>
      </c>
      <c r="AB38" s="16">
        <f t="shared" si="5"/>
        <v>-1</v>
      </c>
      <c r="AC38" s="7">
        <f t="shared" si="6"/>
        <v>0</v>
      </c>
      <c r="AD38" s="16" t="e">
        <f t="shared" si="7"/>
        <v>#DIV/0!</v>
      </c>
    </row>
    <row r="39" spans="1:30" x14ac:dyDescent="0.25">
      <c r="A39" s="1" t="s">
        <v>175</v>
      </c>
      <c r="B39" s="1" t="s">
        <v>128</v>
      </c>
      <c r="C39" s="1" t="s">
        <v>176</v>
      </c>
      <c r="D39" s="13">
        <v>1178</v>
      </c>
      <c r="E39" s="13">
        <v>1614</v>
      </c>
      <c r="F39" s="13">
        <v>1638</v>
      </c>
      <c r="G39" s="13">
        <v>1410</v>
      </c>
      <c r="H39" s="13">
        <v>1449</v>
      </c>
      <c r="I39" s="13">
        <v>1508</v>
      </c>
      <c r="J39" s="13">
        <v>1644</v>
      </c>
      <c r="K39" s="13">
        <v>1787</v>
      </c>
      <c r="L39" s="13">
        <v>2016</v>
      </c>
      <c r="M39" s="13">
        <v>2037</v>
      </c>
      <c r="N39" s="13">
        <v>1923</v>
      </c>
      <c r="O39" s="13">
        <v>2010</v>
      </c>
      <c r="P39" s="13">
        <v>1661</v>
      </c>
      <c r="Q39" s="13">
        <v>1205</v>
      </c>
      <c r="R39" s="13">
        <v>1080</v>
      </c>
      <c r="S39" s="13">
        <v>934</v>
      </c>
      <c r="T39" s="13">
        <v>598</v>
      </c>
      <c r="U39" s="13">
        <v>712</v>
      </c>
      <c r="V39" s="13">
        <v>728</v>
      </c>
      <c r="W39" s="7">
        <f t="shared" si="0"/>
        <v>598</v>
      </c>
      <c r="X39" s="7">
        <f t="shared" si="1"/>
        <v>2037</v>
      </c>
      <c r="Y39" s="7">
        <f t="shared" si="2"/>
        <v>-1309</v>
      </c>
      <c r="Z39" s="16">
        <f t="shared" si="3"/>
        <v>-0.6426116838487973</v>
      </c>
      <c r="AA39" s="12">
        <f t="shared" si="4"/>
        <v>-1282</v>
      </c>
      <c r="AB39" s="16">
        <f t="shared" si="5"/>
        <v>-0.6378109452736318</v>
      </c>
      <c r="AC39" s="7">
        <f t="shared" si="6"/>
        <v>16</v>
      </c>
      <c r="AD39" s="16">
        <f t="shared" si="7"/>
        <v>2.247191011235955E-2</v>
      </c>
    </row>
    <row r="40" spans="1:30" x14ac:dyDescent="0.25">
      <c r="A40" s="1" t="s">
        <v>177</v>
      </c>
      <c r="B40" s="1" t="s">
        <v>128</v>
      </c>
      <c r="C40" s="1" t="s">
        <v>178</v>
      </c>
      <c r="D40" s="13">
        <v>4085</v>
      </c>
      <c r="E40" s="13">
        <v>4522</v>
      </c>
      <c r="F40" s="13">
        <v>4487</v>
      </c>
      <c r="G40" s="13">
        <v>4005</v>
      </c>
      <c r="H40" s="13">
        <v>4026</v>
      </c>
      <c r="I40" s="13">
        <v>4316</v>
      </c>
      <c r="J40" s="13">
        <v>4268</v>
      </c>
      <c r="K40" s="13">
        <v>3620</v>
      </c>
      <c r="L40" s="13">
        <v>4006</v>
      </c>
      <c r="M40" s="13">
        <v>3599</v>
      </c>
      <c r="N40" s="13">
        <v>3220</v>
      </c>
      <c r="O40" s="13">
        <v>3532</v>
      </c>
      <c r="P40" s="13">
        <v>3096</v>
      </c>
      <c r="Q40" s="13">
        <v>2328</v>
      </c>
      <c r="R40" s="13">
        <v>1950</v>
      </c>
      <c r="S40" s="13">
        <v>1763</v>
      </c>
      <c r="T40" s="13">
        <v>1078</v>
      </c>
      <c r="U40" s="13">
        <v>1101</v>
      </c>
      <c r="V40" s="13">
        <v>1031</v>
      </c>
      <c r="W40" s="7">
        <f t="shared" si="0"/>
        <v>1031</v>
      </c>
      <c r="X40" s="7">
        <f t="shared" si="1"/>
        <v>4522</v>
      </c>
      <c r="Y40" s="7">
        <f t="shared" si="2"/>
        <v>-3491</v>
      </c>
      <c r="Z40" s="16">
        <f t="shared" si="3"/>
        <v>-0.7720035382574082</v>
      </c>
      <c r="AA40" s="12">
        <f t="shared" si="4"/>
        <v>-2501</v>
      </c>
      <c r="AB40" s="16">
        <f t="shared" si="5"/>
        <v>-0.70809739524348814</v>
      </c>
      <c r="AC40" s="7">
        <f t="shared" si="6"/>
        <v>-70</v>
      </c>
      <c r="AD40" s="16">
        <f t="shared" si="7"/>
        <v>-6.3578564940962756E-2</v>
      </c>
    </row>
    <row r="41" spans="1:30" x14ac:dyDescent="0.25">
      <c r="A41" s="1" t="s">
        <v>179</v>
      </c>
      <c r="B41" s="1" t="s">
        <v>128</v>
      </c>
      <c r="C41" s="1" t="s">
        <v>180</v>
      </c>
      <c r="D41" s="13">
        <v>35</v>
      </c>
      <c r="E41" s="13">
        <v>36</v>
      </c>
      <c r="F41" s="13">
        <v>32</v>
      </c>
      <c r="G41" s="13">
        <v>38</v>
      </c>
      <c r="H41" s="13">
        <v>18</v>
      </c>
      <c r="I41" s="13">
        <v>13</v>
      </c>
      <c r="J41" s="13">
        <v>6</v>
      </c>
      <c r="K41" s="13">
        <v>7</v>
      </c>
      <c r="L41" s="13">
        <v>7</v>
      </c>
      <c r="M41" s="13">
        <v>10</v>
      </c>
      <c r="N41" s="13">
        <v>11</v>
      </c>
      <c r="O41" s="13">
        <v>8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7">
        <f t="shared" si="0"/>
        <v>0</v>
      </c>
      <c r="X41" s="7">
        <f t="shared" si="1"/>
        <v>38</v>
      </c>
      <c r="Y41" s="7">
        <f t="shared" si="2"/>
        <v>-38</v>
      </c>
      <c r="Z41" s="16">
        <f t="shared" si="3"/>
        <v>-1</v>
      </c>
      <c r="AA41" s="12">
        <f t="shared" si="4"/>
        <v>-8</v>
      </c>
      <c r="AB41" s="16">
        <f t="shared" si="5"/>
        <v>-1</v>
      </c>
      <c r="AC41" s="7">
        <f t="shared" si="6"/>
        <v>0</v>
      </c>
      <c r="AD41" s="16" t="e">
        <f t="shared" si="7"/>
        <v>#DIV/0!</v>
      </c>
    </row>
    <row r="42" spans="1:30" x14ac:dyDescent="0.25">
      <c r="A42" s="1" t="s">
        <v>181</v>
      </c>
      <c r="B42" s="1" t="s">
        <v>128</v>
      </c>
      <c r="C42" s="1" t="s">
        <v>182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10</v>
      </c>
      <c r="J42" s="13">
        <v>6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4</v>
      </c>
      <c r="Q42" s="13">
        <v>4</v>
      </c>
      <c r="R42" s="13">
        <v>6</v>
      </c>
      <c r="S42" s="13">
        <v>0</v>
      </c>
      <c r="T42" s="13">
        <v>0</v>
      </c>
      <c r="U42" s="13">
        <v>0</v>
      </c>
      <c r="V42" s="13">
        <v>0</v>
      </c>
      <c r="W42" s="7">
        <f t="shared" si="0"/>
        <v>0</v>
      </c>
      <c r="X42" s="7">
        <f t="shared" si="1"/>
        <v>10</v>
      </c>
      <c r="Y42" s="7">
        <f t="shared" si="2"/>
        <v>-10</v>
      </c>
      <c r="Z42" s="16">
        <f t="shared" si="3"/>
        <v>-1</v>
      </c>
      <c r="AA42" s="12">
        <f t="shared" si="4"/>
        <v>0</v>
      </c>
      <c r="AB42" s="16" t="e">
        <f t="shared" si="5"/>
        <v>#DIV/0!</v>
      </c>
      <c r="AC42" s="7">
        <f t="shared" si="6"/>
        <v>0</v>
      </c>
      <c r="AD42" s="16" t="e">
        <f t="shared" si="7"/>
        <v>#DIV/0!</v>
      </c>
    </row>
    <row r="43" spans="1:30" x14ac:dyDescent="0.25">
      <c r="A43" s="1" t="s">
        <v>183</v>
      </c>
      <c r="B43" s="1" t="s">
        <v>128</v>
      </c>
      <c r="C43" s="1" t="s">
        <v>184</v>
      </c>
      <c r="D43" s="13">
        <v>130</v>
      </c>
      <c r="E43" s="13">
        <v>145</v>
      </c>
      <c r="F43" s="13">
        <v>132</v>
      </c>
      <c r="G43" s="13">
        <v>126</v>
      </c>
      <c r="H43" s="13">
        <v>91</v>
      </c>
      <c r="I43" s="13">
        <v>157</v>
      </c>
      <c r="J43" s="13">
        <v>126</v>
      </c>
      <c r="K43" s="13">
        <v>115</v>
      </c>
      <c r="L43" s="13">
        <v>137</v>
      </c>
      <c r="M43" s="13">
        <v>178</v>
      </c>
      <c r="N43" s="13">
        <v>200</v>
      </c>
      <c r="O43" s="13">
        <v>246</v>
      </c>
      <c r="P43" s="13">
        <v>195</v>
      </c>
      <c r="Q43" s="13">
        <v>235</v>
      </c>
      <c r="R43" s="13">
        <v>236</v>
      </c>
      <c r="S43" s="13">
        <v>210</v>
      </c>
      <c r="T43" s="13">
        <v>181</v>
      </c>
      <c r="U43" s="13">
        <v>203</v>
      </c>
      <c r="V43" s="13">
        <v>167</v>
      </c>
      <c r="W43" s="7">
        <f t="shared" si="0"/>
        <v>91</v>
      </c>
      <c r="X43" s="7">
        <f t="shared" si="1"/>
        <v>246</v>
      </c>
      <c r="Y43" s="7">
        <f t="shared" si="2"/>
        <v>-79</v>
      </c>
      <c r="Z43" s="16">
        <f t="shared" si="3"/>
        <v>-0.32113821138211385</v>
      </c>
      <c r="AA43" s="12">
        <f t="shared" si="4"/>
        <v>-79</v>
      </c>
      <c r="AB43" s="16">
        <f t="shared" si="5"/>
        <v>-0.32113821138211385</v>
      </c>
      <c r="AC43" s="7">
        <f t="shared" si="6"/>
        <v>-36</v>
      </c>
      <c r="AD43" s="16">
        <f t="shared" si="7"/>
        <v>-0.17733990147783252</v>
      </c>
    </row>
    <row r="44" spans="1:30" x14ac:dyDescent="0.25">
      <c r="A44" s="1" t="s">
        <v>185</v>
      </c>
      <c r="B44" s="1" t="s">
        <v>128</v>
      </c>
      <c r="C44" s="1" t="s">
        <v>186</v>
      </c>
      <c r="D44" s="13">
        <v>0</v>
      </c>
      <c r="E44" s="13">
        <v>0</v>
      </c>
      <c r="F44" s="13">
        <v>0</v>
      </c>
      <c r="G44" s="13">
        <v>2</v>
      </c>
      <c r="H44" s="13">
        <v>0</v>
      </c>
      <c r="I44" s="13">
        <v>2</v>
      </c>
      <c r="J44" s="13">
        <v>9</v>
      </c>
      <c r="K44" s="13">
        <v>0</v>
      </c>
      <c r="L44" s="13">
        <v>3</v>
      </c>
      <c r="M44" s="13">
        <v>0</v>
      </c>
      <c r="N44" s="13">
        <v>0</v>
      </c>
      <c r="O44" s="13">
        <v>0</v>
      </c>
      <c r="P44" s="13">
        <v>21</v>
      </c>
      <c r="Q44" s="13">
        <v>0</v>
      </c>
      <c r="R44" s="13">
        <v>17</v>
      </c>
      <c r="S44" s="13">
        <v>10</v>
      </c>
      <c r="T44" s="13">
        <v>0</v>
      </c>
      <c r="U44" s="13">
        <v>0</v>
      </c>
      <c r="V44" s="13">
        <v>0</v>
      </c>
      <c r="W44" s="7">
        <f t="shared" si="0"/>
        <v>0</v>
      </c>
      <c r="X44" s="7">
        <f t="shared" si="1"/>
        <v>21</v>
      </c>
      <c r="Y44" s="7">
        <f t="shared" si="2"/>
        <v>-21</v>
      </c>
      <c r="Z44" s="16">
        <f t="shared" si="3"/>
        <v>-1</v>
      </c>
      <c r="AA44" s="12">
        <f t="shared" si="4"/>
        <v>0</v>
      </c>
      <c r="AB44" s="16" t="e">
        <f t="shared" si="5"/>
        <v>#DIV/0!</v>
      </c>
      <c r="AC44" s="7">
        <f t="shared" si="6"/>
        <v>0</v>
      </c>
      <c r="AD44" s="16" t="e">
        <f t="shared" si="7"/>
        <v>#DIV/0!</v>
      </c>
    </row>
    <row r="45" spans="1:30" x14ac:dyDescent="0.25">
      <c r="A45" s="1" t="s">
        <v>187</v>
      </c>
      <c r="B45" s="1" t="s">
        <v>188</v>
      </c>
      <c r="C45" s="1" t="s">
        <v>189</v>
      </c>
      <c r="D45" s="13">
        <v>152</v>
      </c>
      <c r="E45" s="13">
        <v>169</v>
      </c>
      <c r="F45" s="13">
        <v>162</v>
      </c>
      <c r="G45" s="13">
        <v>150</v>
      </c>
      <c r="H45" s="13">
        <v>149</v>
      </c>
      <c r="I45" s="13">
        <v>169</v>
      </c>
      <c r="J45" s="13">
        <v>219</v>
      </c>
      <c r="K45" s="13">
        <v>211</v>
      </c>
      <c r="L45" s="13">
        <v>240</v>
      </c>
      <c r="M45" s="13">
        <v>231</v>
      </c>
      <c r="N45" s="13">
        <v>251</v>
      </c>
      <c r="O45" s="13">
        <v>272</v>
      </c>
      <c r="P45" s="13">
        <v>270</v>
      </c>
      <c r="Q45" s="13">
        <v>253</v>
      </c>
      <c r="R45" s="13">
        <v>233</v>
      </c>
      <c r="S45" s="13">
        <v>195</v>
      </c>
      <c r="T45" s="13">
        <v>175</v>
      </c>
      <c r="U45" s="13">
        <v>138</v>
      </c>
      <c r="V45" s="13">
        <v>135</v>
      </c>
      <c r="W45" s="7">
        <f t="shared" si="0"/>
        <v>135</v>
      </c>
      <c r="X45" s="7">
        <f t="shared" si="1"/>
        <v>272</v>
      </c>
      <c r="Y45" s="7">
        <f t="shared" si="2"/>
        <v>-137</v>
      </c>
      <c r="Z45" s="16">
        <f t="shared" si="3"/>
        <v>-0.50367647058823528</v>
      </c>
      <c r="AA45" s="12">
        <f t="shared" si="4"/>
        <v>-137</v>
      </c>
      <c r="AB45" s="16">
        <f t="shared" si="5"/>
        <v>-0.50367647058823528</v>
      </c>
      <c r="AC45" s="7">
        <f t="shared" si="6"/>
        <v>-3</v>
      </c>
      <c r="AD45" s="16">
        <f t="shared" si="7"/>
        <v>-2.1739130434782608E-2</v>
      </c>
    </row>
    <row r="46" spans="1:30" x14ac:dyDescent="0.25">
      <c r="A46" s="1" t="s">
        <v>190</v>
      </c>
      <c r="B46" s="1" t="s">
        <v>188</v>
      </c>
      <c r="C46" s="1" t="s">
        <v>191</v>
      </c>
      <c r="D46" s="13">
        <v>328</v>
      </c>
      <c r="E46" s="13">
        <v>326</v>
      </c>
      <c r="F46" s="13">
        <v>311</v>
      </c>
      <c r="G46" s="13">
        <v>277</v>
      </c>
      <c r="H46" s="13">
        <v>298</v>
      </c>
      <c r="I46" s="13">
        <v>358</v>
      </c>
      <c r="J46" s="13">
        <v>295</v>
      </c>
      <c r="K46" s="13">
        <v>182</v>
      </c>
      <c r="L46" s="13">
        <v>199</v>
      </c>
      <c r="M46" s="13">
        <v>188</v>
      </c>
      <c r="N46" s="13">
        <v>208</v>
      </c>
      <c r="O46" s="13">
        <v>257</v>
      </c>
      <c r="P46" s="13">
        <v>221</v>
      </c>
      <c r="Q46" s="13">
        <v>168</v>
      </c>
      <c r="R46" s="13">
        <v>175</v>
      </c>
      <c r="S46" s="13">
        <v>192</v>
      </c>
      <c r="T46" s="13">
        <v>183</v>
      </c>
      <c r="U46" s="13">
        <v>177</v>
      </c>
      <c r="V46" s="13">
        <v>175</v>
      </c>
      <c r="W46" s="7">
        <f t="shared" si="0"/>
        <v>168</v>
      </c>
      <c r="X46" s="7">
        <f t="shared" si="1"/>
        <v>358</v>
      </c>
      <c r="Y46" s="7">
        <f t="shared" si="2"/>
        <v>-183</v>
      </c>
      <c r="Z46" s="16">
        <f t="shared" si="3"/>
        <v>-0.51117318435754189</v>
      </c>
      <c r="AA46" s="12">
        <f t="shared" si="4"/>
        <v>-82</v>
      </c>
      <c r="AB46" s="16">
        <f t="shared" si="5"/>
        <v>-0.31906614785992216</v>
      </c>
      <c r="AC46" s="7">
        <f t="shared" si="6"/>
        <v>-2</v>
      </c>
      <c r="AD46" s="16">
        <f t="shared" si="7"/>
        <v>-1.1299435028248588E-2</v>
      </c>
    </row>
    <row r="47" spans="1:30" x14ac:dyDescent="0.25">
      <c r="A47" s="1" t="s">
        <v>192</v>
      </c>
      <c r="B47" s="1" t="s">
        <v>193</v>
      </c>
      <c r="C47" s="1" t="s">
        <v>194</v>
      </c>
      <c r="D47" s="13">
        <v>108</v>
      </c>
      <c r="E47" s="13">
        <v>128</v>
      </c>
      <c r="F47" s="13">
        <v>135</v>
      </c>
      <c r="G47" s="13">
        <v>195</v>
      </c>
      <c r="H47" s="13">
        <v>211</v>
      </c>
      <c r="I47" s="13">
        <v>193</v>
      </c>
      <c r="J47" s="13">
        <v>178</v>
      </c>
      <c r="K47" s="13">
        <v>177</v>
      </c>
      <c r="L47" s="13">
        <v>167</v>
      </c>
      <c r="M47" s="13">
        <v>200</v>
      </c>
      <c r="N47" s="13">
        <v>232</v>
      </c>
      <c r="O47" s="13">
        <v>225</v>
      </c>
      <c r="P47" s="13">
        <v>211</v>
      </c>
      <c r="Q47" s="13">
        <v>217</v>
      </c>
      <c r="R47" s="13">
        <v>205</v>
      </c>
      <c r="S47" s="13">
        <v>218</v>
      </c>
      <c r="T47" s="13">
        <v>215</v>
      </c>
      <c r="U47" s="13">
        <v>208</v>
      </c>
      <c r="V47" s="13">
        <v>199</v>
      </c>
      <c r="W47" s="7">
        <f t="shared" si="0"/>
        <v>108</v>
      </c>
      <c r="X47" s="7">
        <f t="shared" si="1"/>
        <v>232</v>
      </c>
      <c r="Y47" s="7">
        <f t="shared" si="2"/>
        <v>-33</v>
      </c>
      <c r="Z47" s="16">
        <f t="shared" si="3"/>
        <v>-0.14224137931034483</v>
      </c>
      <c r="AA47" s="12">
        <f t="shared" si="4"/>
        <v>-26</v>
      </c>
      <c r="AB47" s="16">
        <f t="shared" si="5"/>
        <v>-0.11555555555555555</v>
      </c>
      <c r="AC47" s="7">
        <f t="shared" si="6"/>
        <v>-9</v>
      </c>
      <c r="AD47" s="16">
        <f t="shared" si="7"/>
        <v>-4.3269230769230768E-2</v>
      </c>
    </row>
    <row r="48" spans="1:30" x14ac:dyDescent="0.25">
      <c r="A48" s="1" t="s">
        <v>195</v>
      </c>
      <c r="B48" s="1" t="s">
        <v>193</v>
      </c>
      <c r="C48" s="1" t="s">
        <v>196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30</v>
      </c>
      <c r="P48" s="13">
        <v>43</v>
      </c>
      <c r="Q48" s="13">
        <v>92</v>
      </c>
      <c r="R48" s="13">
        <v>118</v>
      </c>
      <c r="S48" s="13">
        <v>112</v>
      </c>
      <c r="T48" s="13">
        <v>123</v>
      </c>
      <c r="U48" s="13">
        <v>171</v>
      </c>
      <c r="V48" s="13">
        <v>46</v>
      </c>
      <c r="W48" s="7">
        <f t="shared" si="0"/>
        <v>0</v>
      </c>
      <c r="X48" s="7">
        <f t="shared" si="1"/>
        <v>171</v>
      </c>
      <c r="Y48" s="7">
        <f t="shared" si="2"/>
        <v>-125</v>
      </c>
      <c r="Z48" s="16">
        <f t="shared" si="3"/>
        <v>-0.73099415204678364</v>
      </c>
      <c r="AA48" s="12">
        <f t="shared" si="4"/>
        <v>16</v>
      </c>
      <c r="AB48" s="16">
        <f t="shared" si="5"/>
        <v>0.53333333333333333</v>
      </c>
      <c r="AC48" s="7">
        <f t="shared" si="6"/>
        <v>-125</v>
      </c>
      <c r="AD48" s="16">
        <f t="shared" si="7"/>
        <v>-0.73099415204678364</v>
      </c>
    </row>
    <row r="49" spans="1:30" x14ac:dyDescent="0.25">
      <c r="A49" s="1" t="s">
        <v>197</v>
      </c>
      <c r="B49" s="1" t="s">
        <v>198</v>
      </c>
      <c r="C49" s="1" t="s">
        <v>199</v>
      </c>
      <c r="D49" s="13">
        <v>83</v>
      </c>
      <c r="E49" s="13">
        <v>68</v>
      </c>
      <c r="F49" s="13">
        <v>87</v>
      </c>
      <c r="G49" s="13">
        <v>86</v>
      </c>
      <c r="H49" s="13">
        <v>90</v>
      </c>
      <c r="I49" s="13">
        <v>93</v>
      </c>
      <c r="J49" s="13">
        <v>68</v>
      </c>
      <c r="K49" s="13">
        <v>68</v>
      </c>
      <c r="L49" s="13">
        <v>40</v>
      </c>
      <c r="M49" s="13">
        <v>16</v>
      </c>
      <c r="N49" s="13">
        <v>4</v>
      </c>
      <c r="O49" s="13">
        <v>3</v>
      </c>
      <c r="P49" s="13">
        <v>3</v>
      </c>
      <c r="Q49" s="13">
        <v>2</v>
      </c>
      <c r="R49" s="13">
        <v>2</v>
      </c>
      <c r="S49" s="13">
        <v>0</v>
      </c>
      <c r="T49" s="13">
        <v>0</v>
      </c>
      <c r="U49" s="13">
        <v>0</v>
      </c>
      <c r="V49" s="13">
        <v>0</v>
      </c>
      <c r="W49" s="7">
        <f t="shared" si="0"/>
        <v>0</v>
      </c>
      <c r="X49" s="7">
        <f t="shared" si="1"/>
        <v>93</v>
      </c>
      <c r="Y49" s="7">
        <f t="shared" si="2"/>
        <v>-93</v>
      </c>
      <c r="Z49" s="16">
        <f t="shared" si="3"/>
        <v>-1</v>
      </c>
      <c r="AA49" s="12">
        <f t="shared" si="4"/>
        <v>-3</v>
      </c>
      <c r="AB49" s="16">
        <f t="shared" si="5"/>
        <v>-1</v>
      </c>
      <c r="AC49" s="7">
        <f t="shared" si="6"/>
        <v>0</v>
      </c>
      <c r="AD49" s="16" t="e">
        <f t="shared" si="7"/>
        <v>#DIV/0!</v>
      </c>
    </row>
    <row r="50" spans="1:30" x14ac:dyDescent="0.25">
      <c r="A50" s="1" t="s">
        <v>200</v>
      </c>
      <c r="B50" s="1" t="s">
        <v>198</v>
      </c>
      <c r="C50" s="1" t="s">
        <v>201</v>
      </c>
      <c r="D50" s="13">
        <v>555</v>
      </c>
      <c r="E50" s="13">
        <v>742</v>
      </c>
      <c r="F50" s="13">
        <v>746</v>
      </c>
      <c r="G50" s="13">
        <v>666</v>
      </c>
      <c r="H50" s="13">
        <v>696</v>
      </c>
      <c r="I50" s="13">
        <v>725</v>
      </c>
      <c r="J50" s="13">
        <v>751</v>
      </c>
      <c r="K50" s="13">
        <v>709</v>
      </c>
      <c r="L50" s="13">
        <v>704</v>
      </c>
      <c r="M50" s="13">
        <v>764</v>
      </c>
      <c r="N50" s="13">
        <v>758</v>
      </c>
      <c r="O50" s="13">
        <v>790</v>
      </c>
      <c r="P50" s="13">
        <v>870</v>
      </c>
      <c r="Q50" s="13">
        <v>885</v>
      </c>
      <c r="R50" s="13">
        <v>807</v>
      </c>
      <c r="S50" s="13">
        <v>683</v>
      </c>
      <c r="T50" s="13">
        <v>395</v>
      </c>
      <c r="U50" s="13">
        <v>145</v>
      </c>
      <c r="V50" s="13">
        <v>133</v>
      </c>
      <c r="W50" s="7">
        <f t="shared" si="0"/>
        <v>133</v>
      </c>
      <c r="X50" s="7">
        <f t="shared" si="1"/>
        <v>885</v>
      </c>
      <c r="Y50" s="7">
        <f t="shared" si="2"/>
        <v>-752</v>
      </c>
      <c r="Z50" s="16">
        <f t="shared" si="3"/>
        <v>-0.84971751412429375</v>
      </c>
      <c r="AA50" s="12">
        <f t="shared" si="4"/>
        <v>-657</v>
      </c>
      <c r="AB50" s="16">
        <f t="shared" si="5"/>
        <v>-0.83164556962025316</v>
      </c>
      <c r="AC50" s="7">
        <f t="shared" si="6"/>
        <v>-12</v>
      </c>
      <c r="AD50" s="16">
        <f t="shared" si="7"/>
        <v>-8.2758620689655171E-2</v>
      </c>
    </row>
    <row r="51" spans="1:30" x14ac:dyDescent="0.25">
      <c r="A51" s="1" t="s">
        <v>202</v>
      </c>
      <c r="B51" s="1" t="s">
        <v>198</v>
      </c>
      <c r="C51" s="1" t="s">
        <v>203</v>
      </c>
      <c r="D51" s="13">
        <v>16</v>
      </c>
      <c r="E51" s="13">
        <v>24</v>
      </c>
      <c r="F51" s="13">
        <v>32</v>
      </c>
      <c r="G51" s="13">
        <v>26</v>
      </c>
      <c r="H51" s="13">
        <v>29</v>
      </c>
      <c r="I51" s="13">
        <v>37</v>
      </c>
      <c r="J51" s="13">
        <v>41</v>
      </c>
      <c r="K51" s="13">
        <v>41</v>
      </c>
      <c r="L51" s="13">
        <v>52</v>
      </c>
      <c r="M51" s="13">
        <v>41</v>
      </c>
      <c r="N51" s="13">
        <v>42</v>
      </c>
      <c r="O51" s="13">
        <v>45</v>
      </c>
      <c r="P51" s="13">
        <v>47</v>
      </c>
      <c r="Q51" s="13">
        <v>53</v>
      </c>
      <c r="R51" s="13">
        <v>69</v>
      </c>
      <c r="S51" s="13">
        <v>57</v>
      </c>
      <c r="T51" s="13">
        <v>6</v>
      </c>
      <c r="U51" s="13">
        <v>0</v>
      </c>
      <c r="V51" s="13">
        <v>0</v>
      </c>
      <c r="W51" s="7">
        <f t="shared" si="0"/>
        <v>0</v>
      </c>
      <c r="X51" s="7">
        <f t="shared" si="1"/>
        <v>69</v>
      </c>
      <c r="Y51" s="7">
        <f t="shared" si="2"/>
        <v>-69</v>
      </c>
      <c r="Z51" s="16">
        <f t="shared" si="3"/>
        <v>-1</v>
      </c>
      <c r="AA51" s="12">
        <f t="shared" si="4"/>
        <v>-45</v>
      </c>
      <c r="AB51" s="16">
        <f t="shared" si="5"/>
        <v>-1</v>
      </c>
      <c r="AC51" s="7">
        <f t="shared" si="6"/>
        <v>0</v>
      </c>
      <c r="AD51" s="16" t="e">
        <f t="shared" si="7"/>
        <v>#DIV/0!</v>
      </c>
    </row>
    <row r="52" spans="1:30" x14ac:dyDescent="0.25">
      <c r="A52" s="1" t="s">
        <v>204</v>
      </c>
      <c r="B52" s="1" t="s">
        <v>198</v>
      </c>
      <c r="C52" s="1" t="s">
        <v>205</v>
      </c>
      <c r="D52" s="13">
        <v>95</v>
      </c>
      <c r="E52" s="13">
        <v>45</v>
      </c>
      <c r="F52" s="13">
        <v>62</v>
      </c>
      <c r="G52" s="13">
        <v>87</v>
      </c>
      <c r="H52" s="13">
        <v>106</v>
      </c>
      <c r="I52" s="13">
        <v>91</v>
      </c>
      <c r="J52" s="13">
        <v>90</v>
      </c>
      <c r="K52" s="13">
        <v>95</v>
      </c>
      <c r="L52" s="13">
        <v>94</v>
      </c>
      <c r="M52" s="13">
        <v>67</v>
      </c>
      <c r="N52" s="13">
        <v>64</v>
      </c>
      <c r="O52" s="13">
        <v>59</v>
      </c>
      <c r="P52" s="13">
        <v>49</v>
      </c>
      <c r="Q52" s="13">
        <v>24</v>
      </c>
      <c r="R52" s="13">
        <v>3</v>
      </c>
      <c r="S52" s="13">
        <v>0</v>
      </c>
      <c r="T52" s="13">
        <v>0</v>
      </c>
      <c r="U52" s="13">
        <v>0</v>
      </c>
      <c r="V52" s="13">
        <v>0</v>
      </c>
      <c r="W52" s="7">
        <f t="shared" si="0"/>
        <v>0</v>
      </c>
      <c r="X52" s="7">
        <f t="shared" si="1"/>
        <v>106</v>
      </c>
      <c r="Y52" s="7">
        <f t="shared" si="2"/>
        <v>-106</v>
      </c>
      <c r="Z52" s="16">
        <f t="shared" si="3"/>
        <v>-1</v>
      </c>
      <c r="AA52" s="12">
        <f t="shared" si="4"/>
        <v>-59</v>
      </c>
      <c r="AB52" s="16">
        <f t="shared" si="5"/>
        <v>-1</v>
      </c>
      <c r="AC52" s="7">
        <f t="shared" si="6"/>
        <v>0</v>
      </c>
      <c r="AD52" s="16" t="e">
        <f t="shared" si="7"/>
        <v>#DIV/0!</v>
      </c>
    </row>
    <row r="53" spans="1:30" x14ac:dyDescent="0.25">
      <c r="A53" s="1" t="s">
        <v>206</v>
      </c>
      <c r="B53" s="1" t="s">
        <v>198</v>
      </c>
      <c r="C53" s="1" t="s">
        <v>207</v>
      </c>
      <c r="D53" s="13">
        <v>49</v>
      </c>
      <c r="E53" s="13">
        <v>46</v>
      </c>
      <c r="F53" s="13">
        <v>64</v>
      </c>
      <c r="G53" s="13">
        <v>85</v>
      </c>
      <c r="H53" s="13">
        <v>93</v>
      </c>
      <c r="I53" s="13">
        <v>126</v>
      </c>
      <c r="J53" s="13">
        <v>66</v>
      </c>
      <c r="K53" s="13">
        <v>61</v>
      </c>
      <c r="L53" s="13">
        <v>64</v>
      </c>
      <c r="M53" s="13">
        <v>69</v>
      </c>
      <c r="N53" s="13">
        <v>90</v>
      </c>
      <c r="O53" s="13">
        <v>76</v>
      </c>
      <c r="P53" s="13">
        <v>22</v>
      </c>
      <c r="Q53" s="13">
        <v>18</v>
      </c>
      <c r="R53" s="13">
        <v>35</v>
      </c>
      <c r="S53" s="13">
        <v>32</v>
      </c>
      <c r="T53" s="13">
        <v>26</v>
      </c>
      <c r="U53" s="13">
        <v>13</v>
      </c>
      <c r="V53" s="13">
        <v>17</v>
      </c>
      <c r="W53" s="7">
        <f t="shared" si="0"/>
        <v>13</v>
      </c>
      <c r="X53" s="7">
        <f t="shared" si="1"/>
        <v>126</v>
      </c>
      <c r="Y53" s="7">
        <f t="shared" si="2"/>
        <v>-109</v>
      </c>
      <c r="Z53" s="16">
        <f t="shared" si="3"/>
        <v>-0.86507936507936511</v>
      </c>
      <c r="AA53" s="12">
        <f t="shared" si="4"/>
        <v>-59</v>
      </c>
      <c r="AB53" s="16">
        <f t="shared" si="5"/>
        <v>-0.77631578947368418</v>
      </c>
      <c r="AC53" s="7">
        <f t="shared" si="6"/>
        <v>4</v>
      </c>
      <c r="AD53" s="16">
        <f t="shared" si="7"/>
        <v>0.30769230769230771</v>
      </c>
    </row>
    <row r="54" spans="1:30" x14ac:dyDescent="0.25">
      <c r="A54" s="1" t="s">
        <v>208</v>
      </c>
      <c r="B54" s="1" t="s">
        <v>198</v>
      </c>
      <c r="C54" s="1" t="s">
        <v>209</v>
      </c>
      <c r="D54" s="13">
        <v>25</v>
      </c>
      <c r="E54" s="13">
        <v>33</v>
      </c>
      <c r="F54" s="13">
        <v>46</v>
      </c>
      <c r="G54" s="13">
        <v>24</v>
      </c>
      <c r="H54" s="13">
        <v>8</v>
      </c>
      <c r="I54" s="13">
        <v>4</v>
      </c>
      <c r="J54" s="13">
        <v>3</v>
      </c>
      <c r="K54" s="13">
        <v>2</v>
      </c>
      <c r="L54" s="13">
        <v>5</v>
      </c>
      <c r="M54" s="13">
        <v>4</v>
      </c>
      <c r="N54" s="13">
        <v>4</v>
      </c>
      <c r="O54" s="13">
        <v>4</v>
      </c>
      <c r="P54" s="13">
        <v>4</v>
      </c>
      <c r="Q54" s="13">
        <v>1</v>
      </c>
      <c r="R54" s="13">
        <v>1</v>
      </c>
      <c r="S54" s="13">
        <v>0</v>
      </c>
      <c r="T54" s="13">
        <v>0</v>
      </c>
      <c r="U54" s="13">
        <v>0</v>
      </c>
      <c r="V54" s="13">
        <v>0</v>
      </c>
      <c r="W54" s="7">
        <f t="shared" si="0"/>
        <v>0</v>
      </c>
      <c r="X54" s="7">
        <f t="shared" si="1"/>
        <v>46</v>
      </c>
      <c r="Y54" s="7">
        <f t="shared" si="2"/>
        <v>-46</v>
      </c>
      <c r="Z54" s="16">
        <f t="shared" si="3"/>
        <v>-1</v>
      </c>
      <c r="AA54" s="12">
        <f t="shared" si="4"/>
        <v>-4</v>
      </c>
      <c r="AB54" s="16">
        <f t="shared" si="5"/>
        <v>-1</v>
      </c>
      <c r="AC54" s="7">
        <f t="shared" si="6"/>
        <v>0</v>
      </c>
      <c r="AD54" s="16" t="e">
        <f t="shared" si="7"/>
        <v>#DIV/0!</v>
      </c>
    </row>
    <row r="55" spans="1:30" x14ac:dyDescent="0.25">
      <c r="A55" s="1" t="s">
        <v>210</v>
      </c>
      <c r="B55" s="1" t="s">
        <v>198</v>
      </c>
      <c r="C55" s="1" t="s">
        <v>211</v>
      </c>
      <c r="D55" s="13">
        <v>154</v>
      </c>
      <c r="E55" s="13">
        <v>128</v>
      </c>
      <c r="F55" s="13">
        <v>65</v>
      </c>
      <c r="G55" s="13">
        <v>52</v>
      </c>
      <c r="H55" s="13">
        <v>48</v>
      </c>
      <c r="I55" s="13">
        <v>37</v>
      </c>
      <c r="J55" s="13">
        <v>33</v>
      </c>
      <c r="K55" s="13">
        <v>34</v>
      </c>
      <c r="L55" s="13">
        <v>25</v>
      </c>
      <c r="M55" s="13">
        <v>31</v>
      </c>
      <c r="N55" s="13">
        <v>42</v>
      </c>
      <c r="O55" s="13">
        <v>39</v>
      </c>
      <c r="P55" s="13">
        <v>18</v>
      </c>
      <c r="Q55" s="13">
        <v>28</v>
      </c>
      <c r="R55" s="13">
        <v>26</v>
      </c>
      <c r="S55" s="13">
        <v>11</v>
      </c>
      <c r="T55" s="13">
        <v>0</v>
      </c>
      <c r="U55" s="13">
        <v>0</v>
      </c>
      <c r="V55" s="13">
        <v>0</v>
      </c>
      <c r="W55" s="7">
        <f t="shared" si="0"/>
        <v>0</v>
      </c>
      <c r="X55" s="7">
        <f t="shared" si="1"/>
        <v>154</v>
      </c>
      <c r="Y55" s="7">
        <f t="shared" si="2"/>
        <v>-154</v>
      </c>
      <c r="Z55" s="16">
        <f t="shared" si="3"/>
        <v>-1</v>
      </c>
      <c r="AA55" s="12">
        <f t="shared" si="4"/>
        <v>-39</v>
      </c>
      <c r="AB55" s="16">
        <f t="shared" si="5"/>
        <v>-1</v>
      </c>
      <c r="AC55" s="7">
        <f t="shared" si="6"/>
        <v>0</v>
      </c>
      <c r="AD55" s="16" t="e">
        <f t="shared" si="7"/>
        <v>#DIV/0!</v>
      </c>
    </row>
    <row r="56" spans="1:30" x14ac:dyDescent="0.25">
      <c r="A56" s="1" t="s">
        <v>212</v>
      </c>
      <c r="B56" s="1" t="s">
        <v>198</v>
      </c>
      <c r="C56" s="1" t="s">
        <v>213</v>
      </c>
      <c r="D56" s="13">
        <v>321</v>
      </c>
      <c r="E56" s="13">
        <v>361</v>
      </c>
      <c r="F56" s="13">
        <v>374</v>
      </c>
      <c r="G56" s="13">
        <v>374</v>
      </c>
      <c r="H56" s="13">
        <v>390</v>
      </c>
      <c r="I56" s="13">
        <v>395</v>
      </c>
      <c r="J56" s="13">
        <v>343</v>
      </c>
      <c r="K56" s="13">
        <v>370</v>
      </c>
      <c r="L56" s="13">
        <v>350</v>
      </c>
      <c r="M56" s="13">
        <v>344</v>
      </c>
      <c r="N56" s="13">
        <v>355</v>
      </c>
      <c r="O56" s="13">
        <v>406</v>
      </c>
      <c r="P56" s="13">
        <v>446</v>
      </c>
      <c r="Q56" s="13">
        <v>423</v>
      </c>
      <c r="R56" s="13">
        <v>422</v>
      </c>
      <c r="S56" s="13">
        <v>389</v>
      </c>
      <c r="T56" s="13">
        <v>284</v>
      </c>
      <c r="U56" s="13">
        <v>227</v>
      </c>
      <c r="V56" s="13">
        <v>263</v>
      </c>
      <c r="W56" s="7">
        <f t="shared" si="0"/>
        <v>227</v>
      </c>
      <c r="X56" s="7">
        <f t="shared" si="1"/>
        <v>446</v>
      </c>
      <c r="Y56" s="7">
        <f t="shared" si="2"/>
        <v>-183</v>
      </c>
      <c r="Z56" s="16">
        <f t="shared" si="3"/>
        <v>-0.4103139013452915</v>
      </c>
      <c r="AA56" s="12">
        <f t="shared" si="4"/>
        <v>-143</v>
      </c>
      <c r="AB56" s="16">
        <f t="shared" si="5"/>
        <v>-0.35221674876847292</v>
      </c>
      <c r="AC56" s="7">
        <f t="shared" si="6"/>
        <v>36</v>
      </c>
      <c r="AD56" s="16">
        <f t="shared" si="7"/>
        <v>0.15859030837004406</v>
      </c>
    </row>
    <row r="57" spans="1:30" x14ac:dyDescent="0.25">
      <c r="A57" s="1" t="s">
        <v>214</v>
      </c>
      <c r="B57" s="1" t="s">
        <v>198</v>
      </c>
      <c r="C57" s="1" t="s">
        <v>215</v>
      </c>
      <c r="D57" s="13">
        <v>18</v>
      </c>
      <c r="E57" s="13">
        <v>16</v>
      </c>
      <c r="F57" s="13">
        <v>12</v>
      </c>
      <c r="G57" s="13">
        <v>2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7">
        <f t="shared" si="0"/>
        <v>0</v>
      </c>
      <c r="X57" s="7">
        <f t="shared" si="1"/>
        <v>18</v>
      </c>
      <c r="Y57" s="7">
        <f t="shared" si="2"/>
        <v>-18</v>
      </c>
      <c r="Z57" s="16">
        <f t="shared" si="3"/>
        <v>-1</v>
      </c>
      <c r="AA57" s="12">
        <f t="shared" si="4"/>
        <v>0</v>
      </c>
      <c r="AB57" s="16" t="e">
        <f t="shared" si="5"/>
        <v>#DIV/0!</v>
      </c>
      <c r="AC57" s="7">
        <f t="shared" si="6"/>
        <v>0</v>
      </c>
      <c r="AD57" s="16" t="e">
        <f t="shared" si="7"/>
        <v>#DIV/0!</v>
      </c>
    </row>
    <row r="58" spans="1:30" x14ac:dyDescent="0.25">
      <c r="A58" s="1" t="s">
        <v>216</v>
      </c>
      <c r="B58" s="1" t="s">
        <v>198</v>
      </c>
      <c r="C58" s="1" t="s">
        <v>114</v>
      </c>
      <c r="D58" s="13">
        <v>154</v>
      </c>
      <c r="E58" s="13">
        <v>173</v>
      </c>
      <c r="F58" s="13">
        <v>107</v>
      </c>
      <c r="G58" s="13">
        <v>55</v>
      </c>
      <c r="H58" s="13">
        <v>56</v>
      </c>
      <c r="I58" s="13">
        <v>70</v>
      </c>
      <c r="J58" s="13">
        <v>66</v>
      </c>
      <c r="K58" s="13">
        <v>47</v>
      </c>
      <c r="L58" s="13">
        <v>61</v>
      </c>
      <c r="M58" s="13">
        <v>59</v>
      </c>
      <c r="N58" s="13">
        <v>66</v>
      </c>
      <c r="O58" s="13">
        <v>72</v>
      </c>
      <c r="P58" s="13">
        <v>45</v>
      </c>
      <c r="Q58" s="13">
        <v>37</v>
      </c>
      <c r="R58" s="13">
        <v>33</v>
      </c>
      <c r="S58" s="13">
        <v>15</v>
      </c>
      <c r="T58" s="13">
        <v>8</v>
      </c>
      <c r="U58" s="13">
        <v>12</v>
      </c>
      <c r="V58" s="13">
        <v>7</v>
      </c>
      <c r="W58" s="7">
        <f t="shared" si="0"/>
        <v>7</v>
      </c>
      <c r="X58" s="7">
        <f t="shared" si="1"/>
        <v>173</v>
      </c>
      <c r="Y58" s="7">
        <f t="shared" si="2"/>
        <v>-166</v>
      </c>
      <c r="Z58" s="16">
        <f t="shared" si="3"/>
        <v>-0.95953757225433522</v>
      </c>
      <c r="AA58" s="12">
        <f t="shared" si="4"/>
        <v>-65</v>
      </c>
      <c r="AB58" s="16">
        <f t="shared" si="5"/>
        <v>-0.90277777777777779</v>
      </c>
      <c r="AC58" s="7">
        <f t="shared" si="6"/>
        <v>-5</v>
      </c>
      <c r="AD58" s="16">
        <f t="shared" si="7"/>
        <v>-0.41666666666666669</v>
      </c>
    </row>
    <row r="59" spans="1:30" x14ac:dyDescent="0.25">
      <c r="A59" s="1" t="s">
        <v>217</v>
      </c>
      <c r="B59" s="1" t="s">
        <v>198</v>
      </c>
      <c r="C59" s="1" t="s">
        <v>116</v>
      </c>
      <c r="D59" s="13">
        <v>111</v>
      </c>
      <c r="E59" s="13">
        <v>171</v>
      </c>
      <c r="F59" s="13">
        <v>156</v>
      </c>
      <c r="G59" s="13">
        <v>149</v>
      </c>
      <c r="H59" s="13">
        <v>127</v>
      </c>
      <c r="I59" s="13">
        <v>113</v>
      </c>
      <c r="J59" s="13">
        <v>148</v>
      </c>
      <c r="K59" s="13">
        <v>173</v>
      </c>
      <c r="L59" s="13">
        <v>303</v>
      </c>
      <c r="M59" s="13">
        <v>359</v>
      </c>
      <c r="N59" s="13">
        <v>183</v>
      </c>
      <c r="O59" s="13">
        <v>191</v>
      </c>
      <c r="P59" s="13">
        <v>203</v>
      </c>
      <c r="Q59" s="13">
        <v>233</v>
      </c>
      <c r="R59" s="13">
        <v>214</v>
      </c>
      <c r="S59" s="13">
        <v>100</v>
      </c>
      <c r="T59" s="13">
        <v>34</v>
      </c>
      <c r="U59" s="13">
        <v>27</v>
      </c>
      <c r="V59" s="13">
        <v>18</v>
      </c>
      <c r="W59" s="7">
        <f t="shared" si="0"/>
        <v>18</v>
      </c>
      <c r="X59" s="7">
        <f t="shared" si="1"/>
        <v>359</v>
      </c>
      <c r="Y59" s="7">
        <f t="shared" si="2"/>
        <v>-341</v>
      </c>
      <c r="Z59" s="16">
        <f t="shared" si="3"/>
        <v>-0.94986072423398327</v>
      </c>
      <c r="AA59" s="12">
        <f t="shared" si="4"/>
        <v>-173</v>
      </c>
      <c r="AB59" s="16">
        <f t="shared" si="5"/>
        <v>-0.90575916230366493</v>
      </c>
      <c r="AC59" s="7">
        <f t="shared" si="6"/>
        <v>-9</v>
      </c>
      <c r="AD59" s="16">
        <f t="shared" si="7"/>
        <v>-0.33333333333333331</v>
      </c>
    </row>
    <row r="60" spans="1:30" x14ac:dyDescent="0.25">
      <c r="A60" s="1" t="s">
        <v>218</v>
      </c>
      <c r="B60" s="1" t="s">
        <v>198</v>
      </c>
      <c r="C60" s="1" t="s">
        <v>158</v>
      </c>
      <c r="D60" s="13">
        <v>2</v>
      </c>
      <c r="E60" s="13">
        <v>2</v>
      </c>
      <c r="F60" s="13">
        <v>2</v>
      </c>
      <c r="G60" s="13">
        <v>2</v>
      </c>
      <c r="H60" s="13">
        <v>4</v>
      </c>
      <c r="I60" s="13">
        <v>5</v>
      </c>
      <c r="J60" s="13">
        <v>0</v>
      </c>
      <c r="K60" s="13">
        <v>0</v>
      </c>
      <c r="L60" s="13">
        <v>11</v>
      </c>
      <c r="M60" s="13">
        <v>17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7">
        <f t="shared" si="0"/>
        <v>0</v>
      </c>
      <c r="X60" s="7">
        <f t="shared" si="1"/>
        <v>17</v>
      </c>
      <c r="Y60" s="7">
        <f t="shared" si="2"/>
        <v>-17</v>
      </c>
      <c r="Z60" s="16">
        <f t="shared" si="3"/>
        <v>-1</v>
      </c>
      <c r="AA60" s="12">
        <f t="shared" si="4"/>
        <v>0</v>
      </c>
      <c r="AB60" s="16" t="e">
        <f t="shared" si="5"/>
        <v>#DIV/0!</v>
      </c>
      <c r="AC60" s="7">
        <f t="shared" si="6"/>
        <v>0</v>
      </c>
      <c r="AD60" s="16" t="e">
        <f t="shared" si="7"/>
        <v>#DIV/0!</v>
      </c>
    </row>
    <row r="61" spans="1:30" x14ac:dyDescent="0.25">
      <c r="A61" s="1" t="s">
        <v>219</v>
      </c>
      <c r="B61" s="1" t="s">
        <v>198</v>
      </c>
      <c r="C61" s="1" t="s">
        <v>220</v>
      </c>
      <c r="D61" s="13">
        <v>5</v>
      </c>
      <c r="E61" s="13">
        <v>5</v>
      </c>
      <c r="F61" s="13">
        <v>4</v>
      </c>
      <c r="G61" s="13">
        <v>11</v>
      </c>
      <c r="H61" s="13">
        <v>13</v>
      </c>
      <c r="I61" s="13">
        <v>13</v>
      </c>
      <c r="J61" s="13">
        <v>12</v>
      </c>
      <c r="K61" s="13">
        <v>13</v>
      </c>
      <c r="L61" s="13">
        <v>12</v>
      </c>
      <c r="M61" s="13">
        <v>10</v>
      </c>
      <c r="N61" s="13">
        <v>8</v>
      </c>
      <c r="O61" s="13">
        <v>9</v>
      </c>
      <c r="P61" s="13">
        <v>6</v>
      </c>
      <c r="Q61" s="13">
        <v>5</v>
      </c>
      <c r="R61" s="13">
        <v>9</v>
      </c>
      <c r="S61" s="13">
        <v>4</v>
      </c>
      <c r="T61" s="13">
        <v>6</v>
      </c>
      <c r="U61" s="13">
        <v>5</v>
      </c>
      <c r="V61" s="13">
        <v>9</v>
      </c>
      <c r="W61" s="7">
        <f t="shared" si="0"/>
        <v>4</v>
      </c>
      <c r="X61" s="7">
        <f t="shared" si="1"/>
        <v>13</v>
      </c>
      <c r="Y61" s="7">
        <f t="shared" si="2"/>
        <v>-4</v>
      </c>
      <c r="Z61" s="16">
        <f t="shared" si="3"/>
        <v>-0.30769230769230771</v>
      </c>
      <c r="AA61" s="12">
        <f t="shared" si="4"/>
        <v>0</v>
      </c>
      <c r="AB61" s="16">
        <f t="shared" si="5"/>
        <v>0</v>
      </c>
      <c r="AC61" s="7">
        <f t="shared" si="6"/>
        <v>4</v>
      </c>
      <c r="AD61" s="16">
        <f t="shared" si="7"/>
        <v>0.8</v>
      </c>
    </row>
    <row r="62" spans="1:30" x14ac:dyDescent="0.25">
      <c r="A62" s="1" t="s">
        <v>221</v>
      </c>
      <c r="B62" s="1" t="s">
        <v>198</v>
      </c>
      <c r="C62" s="1" t="s">
        <v>222</v>
      </c>
      <c r="D62" s="13">
        <v>762</v>
      </c>
      <c r="E62" s="13">
        <v>525</v>
      </c>
      <c r="F62" s="13">
        <v>114</v>
      </c>
      <c r="G62" s="13">
        <v>17</v>
      </c>
      <c r="H62" s="13">
        <v>16</v>
      </c>
      <c r="I62" s="13">
        <v>11</v>
      </c>
      <c r="J62" s="13">
        <v>11</v>
      </c>
      <c r="K62" s="13">
        <v>10</v>
      </c>
      <c r="L62" s="13">
        <v>31</v>
      </c>
      <c r="M62" s="13">
        <v>54</v>
      </c>
      <c r="N62" s="13">
        <v>100</v>
      </c>
      <c r="O62" s="13">
        <v>84</v>
      </c>
      <c r="P62" s="13">
        <v>14</v>
      </c>
      <c r="Q62" s="13">
        <v>11</v>
      </c>
      <c r="R62" s="13">
        <v>6</v>
      </c>
      <c r="S62" s="13">
        <v>2</v>
      </c>
      <c r="T62" s="13">
        <v>4</v>
      </c>
      <c r="U62" s="13">
        <v>2</v>
      </c>
      <c r="V62" s="13">
        <v>0</v>
      </c>
      <c r="W62" s="7">
        <f t="shared" si="0"/>
        <v>0</v>
      </c>
      <c r="X62" s="7">
        <f t="shared" si="1"/>
        <v>762</v>
      </c>
      <c r="Y62" s="7">
        <f t="shared" si="2"/>
        <v>-762</v>
      </c>
      <c r="Z62" s="16">
        <f t="shared" si="3"/>
        <v>-1</v>
      </c>
      <c r="AA62" s="12">
        <f t="shared" si="4"/>
        <v>-84</v>
      </c>
      <c r="AB62" s="16">
        <f t="shared" si="5"/>
        <v>-1</v>
      </c>
      <c r="AC62" s="7">
        <f t="shared" si="6"/>
        <v>-2</v>
      </c>
      <c r="AD62" s="16">
        <f t="shared" si="7"/>
        <v>-1</v>
      </c>
    </row>
    <row r="63" spans="1:30" x14ac:dyDescent="0.25">
      <c r="A63" s="1" t="s">
        <v>223</v>
      </c>
      <c r="B63" s="1" t="s">
        <v>198</v>
      </c>
      <c r="C63" s="1" t="s">
        <v>224</v>
      </c>
      <c r="D63" s="13">
        <v>11</v>
      </c>
      <c r="E63" s="13">
        <v>138</v>
      </c>
      <c r="F63" s="13">
        <v>353</v>
      </c>
      <c r="G63" s="13">
        <v>410</v>
      </c>
      <c r="H63" s="13">
        <v>449</v>
      </c>
      <c r="I63" s="13">
        <v>442</v>
      </c>
      <c r="J63" s="13">
        <v>406</v>
      </c>
      <c r="K63" s="13">
        <v>421</v>
      </c>
      <c r="L63" s="13">
        <v>439</v>
      </c>
      <c r="M63" s="13">
        <v>492</v>
      </c>
      <c r="N63" s="13">
        <v>486</v>
      </c>
      <c r="O63" s="13">
        <v>540</v>
      </c>
      <c r="P63" s="13">
        <v>604</v>
      </c>
      <c r="Q63" s="13">
        <v>686</v>
      </c>
      <c r="R63" s="13">
        <v>598</v>
      </c>
      <c r="S63" s="13">
        <v>481</v>
      </c>
      <c r="T63" s="13">
        <v>347</v>
      </c>
      <c r="U63" s="13">
        <v>357</v>
      </c>
      <c r="V63" s="13">
        <v>352</v>
      </c>
      <c r="W63" s="7">
        <f t="shared" si="0"/>
        <v>11</v>
      </c>
      <c r="X63" s="7">
        <f t="shared" si="1"/>
        <v>686</v>
      </c>
      <c r="Y63" s="7">
        <f t="shared" si="2"/>
        <v>-334</v>
      </c>
      <c r="Z63" s="16">
        <f t="shared" si="3"/>
        <v>-0.48688046647230321</v>
      </c>
      <c r="AA63" s="12">
        <f t="shared" si="4"/>
        <v>-188</v>
      </c>
      <c r="AB63" s="16">
        <f t="shared" si="5"/>
        <v>-0.34814814814814815</v>
      </c>
      <c r="AC63" s="7">
        <f t="shared" si="6"/>
        <v>-5</v>
      </c>
      <c r="AD63" s="16">
        <f t="shared" si="7"/>
        <v>-1.4005602240896359E-2</v>
      </c>
    </row>
    <row r="64" spans="1:30" x14ac:dyDescent="0.25">
      <c r="A64" s="1" t="s">
        <v>225</v>
      </c>
      <c r="B64" s="1" t="s">
        <v>198</v>
      </c>
      <c r="C64" s="1" t="s">
        <v>226</v>
      </c>
      <c r="D64" s="13">
        <v>54</v>
      </c>
      <c r="E64" s="13">
        <v>61</v>
      </c>
      <c r="F64" s="13">
        <v>59</v>
      </c>
      <c r="G64" s="13">
        <v>32</v>
      </c>
      <c r="H64" s="13">
        <v>26</v>
      </c>
      <c r="I64" s="13">
        <v>10</v>
      </c>
      <c r="J64" s="13">
        <v>21</v>
      </c>
      <c r="K64" s="13">
        <v>19</v>
      </c>
      <c r="L64" s="13">
        <v>19</v>
      </c>
      <c r="M64" s="13">
        <v>21</v>
      </c>
      <c r="N64" s="13">
        <v>20</v>
      </c>
      <c r="O64" s="13">
        <v>35</v>
      </c>
      <c r="P64" s="13">
        <v>55</v>
      </c>
      <c r="Q64" s="13">
        <v>32</v>
      </c>
      <c r="R64" s="13">
        <v>24</v>
      </c>
      <c r="S64" s="13">
        <v>0</v>
      </c>
      <c r="T64" s="13">
        <v>0</v>
      </c>
      <c r="U64" s="13">
        <v>0</v>
      </c>
      <c r="V64" s="13">
        <v>0</v>
      </c>
      <c r="W64" s="7">
        <f t="shared" si="0"/>
        <v>0</v>
      </c>
      <c r="X64" s="7">
        <f t="shared" si="1"/>
        <v>61</v>
      </c>
      <c r="Y64" s="7">
        <f t="shared" si="2"/>
        <v>-61</v>
      </c>
      <c r="Z64" s="16">
        <f t="shared" si="3"/>
        <v>-1</v>
      </c>
      <c r="AA64" s="12">
        <f t="shared" si="4"/>
        <v>-35</v>
      </c>
      <c r="AB64" s="16">
        <f t="shared" si="5"/>
        <v>-1</v>
      </c>
      <c r="AC64" s="7">
        <f t="shared" si="6"/>
        <v>0</v>
      </c>
      <c r="AD64" s="16" t="e">
        <f t="shared" si="7"/>
        <v>#DIV/0!</v>
      </c>
    </row>
    <row r="65" spans="1:30" x14ac:dyDescent="0.25">
      <c r="A65" s="1" t="s">
        <v>227</v>
      </c>
      <c r="B65" s="1" t="s">
        <v>198</v>
      </c>
      <c r="C65" s="1" t="s">
        <v>228</v>
      </c>
      <c r="D65" s="13">
        <v>39</v>
      </c>
      <c r="E65" s="13">
        <v>45</v>
      </c>
      <c r="F65" s="13">
        <v>39</v>
      </c>
      <c r="G65" s="13">
        <v>35</v>
      </c>
      <c r="H65" s="13">
        <v>45</v>
      </c>
      <c r="I65" s="13">
        <v>46</v>
      </c>
      <c r="J65" s="13">
        <v>53</v>
      </c>
      <c r="K65" s="13">
        <v>61</v>
      </c>
      <c r="L65" s="13">
        <v>72</v>
      </c>
      <c r="M65" s="13">
        <v>71</v>
      </c>
      <c r="N65" s="13">
        <v>74</v>
      </c>
      <c r="O65" s="13">
        <v>73</v>
      </c>
      <c r="P65" s="13">
        <v>89</v>
      </c>
      <c r="Q65" s="13">
        <v>59</v>
      </c>
      <c r="R65" s="13">
        <v>45</v>
      </c>
      <c r="S65" s="13">
        <v>44</v>
      </c>
      <c r="T65" s="13">
        <v>44</v>
      </c>
      <c r="U65" s="13">
        <v>46</v>
      </c>
      <c r="V65" s="13">
        <v>44</v>
      </c>
      <c r="W65" s="7">
        <f t="shared" si="0"/>
        <v>35</v>
      </c>
      <c r="X65" s="7">
        <f t="shared" si="1"/>
        <v>89</v>
      </c>
      <c r="Y65" s="7">
        <f t="shared" si="2"/>
        <v>-45</v>
      </c>
      <c r="Z65" s="16">
        <f t="shared" si="3"/>
        <v>-0.5056179775280899</v>
      </c>
      <c r="AA65" s="12">
        <f t="shared" si="4"/>
        <v>-29</v>
      </c>
      <c r="AB65" s="16">
        <f t="shared" si="5"/>
        <v>-0.39726027397260272</v>
      </c>
      <c r="AC65" s="7">
        <f t="shared" si="6"/>
        <v>-2</v>
      </c>
      <c r="AD65" s="16">
        <f t="shared" si="7"/>
        <v>-4.3478260869565216E-2</v>
      </c>
    </row>
    <row r="66" spans="1:30" x14ac:dyDescent="0.25">
      <c r="A66" s="1" t="s">
        <v>229</v>
      </c>
      <c r="B66" s="1" t="s">
        <v>198</v>
      </c>
      <c r="C66" s="1" t="s">
        <v>176</v>
      </c>
      <c r="D66" s="13">
        <v>94</v>
      </c>
      <c r="E66" s="13">
        <v>64</v>
      </c>
      <c r="F66" s="13">
        <v>65</v>
      </c>
      <c r="G66" s="13">
        <v>66</v>
      </c>
      <c r="H66" s="13">
        <v>67</v>
      </c>
      <c r="I66" s="13">
        <v>95</v>
      </c>
      <c r="J66" s="13">
        <v>126</v>
      </c>
      <c r="K66" s="13">
        <v>200</v>
      </c>
      <c r="L66" s="13">
        <v>229</v>
      </c>
      <c r="M66" s="13">
        <v>262</v>
      </c>
      <c r="N66" s="13">
        <v>270</v>
      </c>
      <c r="O66" s="13">
        <v>337</v>
      </c>
      <c r="P66" s="13">
        <v>387</v>
      </c>
      <c r="Q66" s="13">
        <v>414</v>
      </c>
      <c r="R66" s="13">
        <v>433</v>
      </c>
      <c r="S66" s="13">
        <v>380</v>
      </c>
      <c r="T66" s="13">
        <v>240</v>
      </c>
      <c r="U66" s="13">
        <v>203</v>
      </c>
      <c r="V66" s="13">
        <v>210</v>
      </c>
      <c r="W66" s="7">
        <f t="shared" si="0"/>
        <v>64</v>
      </c>
      <c r="X66" s="7">
        <f t="shared" si="1"/>
        <v>433</v>
      </c>
      <c r="Y66" s="7">
        <f t="shared" si="2"/>
        <v>-223</v>
      </c>
      <c r="Z66" s="16">
        <f t="shared" si="3"/>
        <v>-0.51501154734411081</v>
      </c>
      <c r="AA66" s="12">
        <f t="shared" si="4"/>
        <v>-127</v>
      </c>
      <c r="AB66" s="16">
        <f t="shared" si="5"/>
        <v>-0.37685459940652821</v>
      </c>
      <c r="AC66" s="7">
        <f t="shared" si="6"/>
        <v>7</v>
      </c>
      <c r="AD66" s="16">
        <f t="shared" si="7"/>
        <v>3.4482758620689655E-2</v>
      </c>
    </row>
    <row r="67" spans="1:30" x14ac:dyDescent="0.25">
      <c r="A67" s="1" t="s">
        <v>230</v>
      </c>
      <c r="B67" s="1" t="s">
        <v>198</v>
      </c>
      <c r="C67" s="1" t="s">
        <v>231</v>
      </c>
      <c r="D67" s="13">
        <v>0</v>
      </c>
      <c r="E67" s="13">
        <v>0</v>
      </c>
      <c r="F67" s="13">
        <v>8</v>
      </c>
      <c r="G67" s="13">
        <v>11</v>
      </c>
      <c r="H67" s="13">
        <v>8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7">
        <f t="shared" ref="W67:W130" si="8">MIN(D67:V67)</f>
        <v>0</v>
      </c>
      <c r="X67" s="7">
        <f t="shared" ref="X67:X130" si="9">MAX(D67:V67)</f>
        <v>11</v>
      </c>
      <c r="Y67" s="7">
        <f t="shared" ref="Y67:Y130" si="10">(V67-X67)</f>
        <v>-11</v>
      </c>
      <c r="Z67" s="16">
        <f t="shared" ref="Z67:Z130" si="11">(V67-X67)/X67</f>
        <v>-1</v>
      </c>
      <c r="AA67" s="12">
        <f t="shared" ref="AA67:AA130" si="12">(V67-O67)</f>
        <v>0</v>
      </c>
      <c r="AB67" s="16" t="e">
        <f t="shared" ref="AB67:AB130" si="13">(V67-O67)/O67</f>
        <v>#DIV/0!</v>
      </c>
      <c r="AC67" s="7">
        <f t="shared" ref="AC67:AC130" si="14">(V67-U67)</f>
        <v>0</v>
      </c>
      <c r="AD67" s="16" t="e">
        <f t="shared" ref="AD67:AD130" si="15">(V67-U67)/U67</f>
        <v>#DIV/0!</v>
      </c>
    </row>
    <row r="68" spans="1:30" x14ac:dyDescent="0.25">
      <c r="A68" s="1" t="s">
        <v>232</v>
      </c>
      <c r="B68" s="1" t="s">
        <v>198</v>
      </c>
      <c r="C68" s="1" t="s">
        <v>233</v>
      </c>
      <c r="D68" s="13">
        <v>118</v>
      </c>
      <c r="E68" s="13">
        <v>135</v>
      </c>
      <c r="F68" s="13">
        <v>127</v>
      </c>
      <c r="G68" s="13">
        <v>172</v>
      </c>
      <c r="H68" s="13">
        <v>178</v>
      </c>
      <c r="I68" s="13">
        <v>192</v>
      </c>
      <c r="J68" s="13">
        <v>175</v>
      </c>
      <c r="K68" s="13">
        <v>183</v>
      </c>
      <c r="L68" s="13">
        <v>211</v>
      </c>
      <c r="M68" s="13">
        <v>243</v>
      </c>
      <c r="N68" s="13">
        <v>211</v>
      </c>
      <c r="O68" s="13">
        <v>225</v>
      </c>
      <c r="P68" s="13">
        <v>190</v>
      </c>
      <c r="Q68" s="13">
        <v>172</v>
      </c>
      <c r="R68" s="13">
        <v>166</v>
      </c>
      <c r="S68" s="13">
        <v>154</v>
      </c>
      <c r="T68" s="13">
        <v>111</v>
      </c>
      <c r="U68" s="13">
        <v>69</v>
      </c>
      <c r="V68" s="13">
        <v>53</v>
      </c>
      <c r="W68" s="7">
        <f t="shared" si="8"/>
        <v>53</v>
      </c>
      <c r="X68" s="7">
        <f t="shared" si="9"/>
        <v>243</v>
      </c>
      <c r="Y68" s="7">
        <f t="shared" si="10"/>
        <v>-190</v>
      </c>
      <c r="Z68" s="16">
        <f t="shared" si="11"/>
        <v>-0.78189300411522633</v>
      </c>
      <c r="AA68" s="12">
        <f t="shared" si="12"/>
        <v>-172</v>
      </c>
      <c r="AB68" s="16">
        <f t="shared" si="13"/>
        <v>-0.76444444444444448</v>
      </c>
      <c r="AC68" s="7">
        <f t="shared" si="14"/>
        <v>-16</v>
      </c>
      <c r="AD68" s="16">
        <f t="shared" si="15"/>
        <v>-0.2318840579710145</v>
      </c>
    </row>
    <row r="69" spans="1:30" x14ac:dyDescent="0.25">
      <c r="A69" s="1" t="s">
        <v>234</v>
      </c>
      <c r="B69" s="1" t="s">
        <v>198</v>
      </c>
      <c r="C69" s="1" t="s">
        <v>235</v>
      </c>
      <c r="D69" s="13">
        <v>167</v>
      </c>
      <c r="E69" s="13">
        <v>174</v>
      </c>
      <c r="F69" s="13">
        <v>195</v>
      </c>
      <c r="G69" s="13">
        <v>155</v>
      </c>
      <c r="H69" s="13">
        <v>169</v>
      </c>
      <c r="I69" s="13">
        <v>120</v>
      </c>
      <c r="J69" s="13">
        <v>84</v>
      </c>
      <c r="K69" s="13">
        <v>91</v>
      </c>
      <c r="L69" s="13">
        <v>109</v>
      </c>
      <c r="M69" s="13">
        <v>147</v>
      </c>
      <c r="N69" s="13">
        <v>143</v>
      </c>
      <c r="O69" s="13">
        <v>125</v>
      </c>
      <c r="P69" s="13">
        <v>134</v>
      </c>
      <c r="Q69" s="13">
        <v>84</v>
      </c>
      <c r="R69" s="13">
        <v>60</v>
      </c>
      <c r="S69" s="13">
        <v>59</v>
      </c>
      <c r="T69" s="13">
        <v>51</v>
      </c>
      <c r="U69" s="13">
        <v>37</v>
      </c>
      <c r="V69" s="13">
        <v>55</v>
      </c>
      <c r="W69" s="7">
        <f t="shared" si="8"/>
        <v>37</v>
      </c>
      <c r="X69" s="7">
        <f t="shared" si="9"/>
        <v>195</v>
      </c>
      <c r="Y69" s="7">
        <f t="shared" si="10"/>
        <v>-140</v>
      </c>
      <c r="Z69" s="16">
        <f t="shared" si="11"/>
        <v>-0.71794871794871795</v>
      </c>
      <c r="AA69" s="12">
        <f t="shared" si="12"/>
        <v>-70</v>
      </c>
      <c r="AB69" s="16">
        <f t="shared" si="13"/>
        <v>-0.56000000000000005</v>
      </c>
      <c r="AC69" s="7">
        <f t="shared" si="14"/>
        <v>18</v>
      </c>
      <c r="AD69" s="16">
        <f t="shared" si="15"/>
        <v>0.48648648648648651</v>
      </c>
    </row>
    <row r="70" spans="1:30" x14ac:dyDescent="0.25">
      <c r="A70" s="1" t="s">
        <v>236</v>
      </c>
      <c r="B70" s="1" t="s">
        <v>198</v>
      </c>
      <c r="C70" s="1" t="s">
        <v>237</v>
      </c>
      <c r="D70" s="13">
        <v>0</v>
      </c>
      <c r="E70" s="13">
        <v>0</v>
      </c>
      <c r="F70" s="13">
        <v>6</v>
      </c>
      <c r="G70" s="13">
        <v>6</v>
      </c>
      <c r="H70" s="13">
        <v>6</v>
      </c>
      <c r="I70" s="13">
        <v>6</v>
      </c>
      <c r="J70" s="13">
        <v>6</v>
      </c>
      <c r="K70" s="13">
        <v>6</v>
      </c>
      <c r="L70" s="13">
        <v>6</v>
      </c>
      <c r="M70" s="13">
        <v>6</v>
      </c>
      <c r="N70" s="13">
        <v>5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7">
        <f t="shared" si="8"/>
        <v>0</v>
      </c>
      <c r="X70" s="7">
        <f t="shared" si="9"/>
        <v>6</v>
      </c>
      <c r="Y70" s="7">
        <f t="shared" si="10"/>
        <v>-6</v>
      </c>
      <c r="Z70" s="16">
        <f t="shared" si="11"/>
        <v>-1</v>
      </c>
      <c r="AA70" s="12">
        <f t="shared" si="12"/>
        <v>0</v>
      </c>
      <c r="AB70" s="16" t="e">
        <f t="shared" si="13"/>
        <v>#DIV/0!</v>
      </c>
      <c r="AC70" s="7">
        <f t="shared" si="14"/>
        <v>0</v>
      </c>
      <c r="AD70" s="16" t="e">
        <f t="shared" si="15"/>
        <v>#DIV/0!</v>
      </c>
    </row>
    <row r="71" spans="1:30" x14ac:dyDescent="0.25">
      <c r="A71" s="1" t="s">
        <v>238</v>
      </c>
      <c r="B71" s="1" t="s">
        <v>239</v>
      </c>
      <c r="C71" s="1" t="s">
        <v>240</v>
      </c>
      <c r="D71" s="13">
        <v>43</v>
      </c>
      <c r="E71" s="13">
        <v>44</v>
      </c>
      <c r="F71" s="13">
        <v>40</v>
      </c>
      <c r="G71" s="13">
        <v>32</v>
      </c>
      <c r="H71" s="13">
        <v>24</v>
      </c>
      <c r="I71" s="13">
        <v>22</v>
      </c>
      <c r="J71" s="13">
        <v>41</v>
      </c>
      <c r="K71" s="13">
        <v>28</v>
      </c>
      <c r="L71" s="13">
        <v>24</v>
      </c>
      <c r="M71" s="13">
        <v>38</v>
      </c>
      <c r="N71" s="13">
        <v>42</v>
      </c>
      <c r="O71" s="13">
        <v>31</v>
      </c>
      <c r="P71" s="13">
        <v>21</v>
      </c>
      <c r="Q71" s="13">
        <v>18</v>
      </c>
      <c r="R71" s="13">
        <v>13</v>
      </c>
      <c r="S71" s="13">
        <v>15</v>
      </c>
      <c r="T71" s="13">
        <v>16</v>
      </c>
      <c r="U71" s="13">
        <v>9</v>
      </c>
      <c r="V71" s="13">
        <v>5</v>
      </c>
      <c r="W71" s="7">
        <f t="shared" si="8"/>
        <v>5</v>
      </c>
      <c r="X71" s="7">
        <f t="shared" si="9"/>
        <v>44</v>
      </c>
      <c r="Y71" s="7">
        <f t="shared" si="10"/>
        <v>-39</v>
      </c>
      <c r="Z71" s="16">
        <f t="shared" si="11"/>
        <v>-0.88636363636363635</v>
      </c>
      <c r="AA71" s="12">
        <f t="shared" si="12"/>
        <v>-26</v>
      </c>
      <c r="AB71" s="16">
        <f t="shared" si="13"/>
        <v>-0.83870967741935487</v>
      </c>
      <c r="AC71" s="7">
        <f t="shared" si="14"/>
        <v>-4</v>
      </c>
      <c r="AD71" s="16">
        <f t="shared" si="15"/>
        <v>-0.44444444444444442</v>
      </c>
    </row>
    <row r="72" spans="1:30" x14ac:dyDescent="0.25">
      <c r="A72" s="1" t="s">
        <v>241</v>
      </c>
      <c r="B72" s="1" t="s">
        <v>239</v>
      </c>
      <c r="C72" s="1" t="s">
        <v>242</v>
      </c>
      <c r="D72" s="13">
        <v>463</v>
      </c>
      <c r="E72" s="13">
        <v>447</v>
      </c>
      <c r="F72" s="13">
        <v>404</v>
      </c>
      <c r="G72" s="13">
        <v>397</v>
      </c>
      <c r="H72" s="13">
        <v>446</v>
      </c>
      <c r="I72" s="13">
        <v>476</v>
      </c>
      <c r="J72" s="13">
        <v>463</v>
      </c>
      <c r="K72" s="13">
        <v>431</v>
      </c>
      <c r="L72" s="13">
        <v>453</v>
      </c>
      <c r="M72" s="13">
        <v>404</v>
      </c>
      <c r="N72" s="13">
        <v>388</v>
      </c>
      <c r="O72" s="13">
        <v>414</v>
      </c>
      <c r="P72" s="13">
        <v>392</v>
      </c>
      <c r="Q72" s="13">
        <v>384</v>
      </c>
      <c r="R72" s="13">
        <v>347</v>
      </c>
      <c r="S72" s="13">
        <v>283</v>
      </c>
      <c r="T72" s="13">
        <v>140</v>
      </c>
      <c r="U72" s="13">
        <v>154</v>
      </c>
      <c r="V72" s="13">
        <v>117</v>
      </c>
      <c r="W72" s="7">
        <f t="shared" si="8"/>
        <v>117</v>
      </c>
      <c r="X72" s="7">
        <f t="shared" si="9"/>
        <v>476</v>
      </c>
      <c r="Y72" s="7">
        <f t="shared" si="10"/>
        <v>-359</v>
      </c>
      <c r="Z72" s="16">
        <f t="shared" si="11"/>
        <v>-0.75420168067226889</v>
      </c>
      <c r="AA72" s="12">
        <f t="shared" si="12"/>
        <v>-297</v>
      </c>
      <c r="AB72" s="16">
        <f t="shared" si="13"/>
        <v>-0.71739130434782605</v>
      </c>
      <c r="AC72" s="7">
        <f t="shared" si="14"/>
        <v>-37</v>
      </c>
      <c r="AD72" s="16">
        <f t="shared" si="15"/>
        <v>-0.24025974025974026</v>
      </c>
    </row>
    <row r="73" spans="1:30" x14ac:dyDescent="0.25">
      <c r="A73" s="1" t="s">
        <v>243</v>
      </c>
      <c r="B73" s="1" t="s">
        <v>239</v>
      </c>
      <c r="C73" s="1" t="s">
        <v>244</v>
      </c>
      <c r="D73" s="13">
        <v>65</v>
      </c>
      <c r="E73" s="13">
        <v>75</v>
      </c>
      <c r="F73" s="13">
        <v>60</v>
      </c>
      <c r="G73" s="13">
        <v>46</v>
      </c>
      <c r="H73" s="13">
        <v>29</v>
      </c>
      <c r="I73" s="13">
        <v>41</v>
      </c>
      <c r="J73" s="13">
        <v>47</v>
      </c>
      <c r="K73" s="13">
        <v>37</v>
      </c>
      <c r="L73" s="13">
        <v>39</v>
      </c>
      <c r="M73" s="13">
        <v>27</v>
      </c>
      <c r="N73" s="13">
        <v>26</v>
      </c>
      <c r="O73" s="13">
        <v>19</v>
      </c>
      <c r="P73" s="13">
        <v>24</v>
      </c>
      <c r="Q73" s="13">
        <v>20</v>
      </c>
      <c r="R73" s="13">
        <v>19</v>
      </c>
      <c r="S73" s="13">
        <v>18</v>
      </c>
      <c r="T73" s="13">
        <v>6</v>
      </c>
      <c r="U73" s="13">
        <v>0</v>
      </c>
      <c r="V73" s="13">
        <v>0</v>
      </c>
      <c r="W73" s="7">
        <f t="shared" si="8"/>
        <v>0</v>
      </c>
      <c r="X73" s="7">
        <f t="shared" si="9"/>
        <v>75</v>
      </c>
      <c r="Y73" s="7">
        <f t="shared" si="10"/>
        <v>-75</v>
      </c>
      <c r="Z73" s="16">
        <f t="shared" si="11"/>
        <v>-1</v>
      </c>
      <c r="AA73" s="12">
        <f t="shared" si="12"/>
        <v>-19</v>
      </c>
      <c r="AB73" s="16">
        <f t="shared" si="13"/>
        <v>-1</v>
      </c>
      <c r="AC73" s="7">
        <f t="shared" si="14"/>
        <v>0</v>
      </c>
      <c r="AD73" s="16" t="e">
        <f t="shared" si="15"/>
        <v>#DIV/0!</v>
      </c>
    </row>
    <row r="74" spans="1:30" x14ac:dyDescent="0.25">
      <c r="A74" s="1" t="s">
        <v>245</v>
      </c>
      <c r="B74" s="1" t="s">
        <v>239</v>
      </c>
      <c r="C74" s="1" t="s">
        <v>246</v>
      </c>
      <c r="D74" s="13">
        <v>2</v>
      </c>
      <c r="E74" s="13">
        <v>5</v>
      </c>
      <c r="F74" s="13">
        <v>8</v>
      </c>
      <c r="G74" s="13">
        <v>0</v>
      </c>
      <c r="H74" s="13">
        <v>0</v>
      </c>
      <c r="I74" s="13">
        <v>2</v>
      </c>
      <c r="J74" s="13">
        <v>3</v>
      </c>
      <c r="K74" s="13">
        <v>2</v>
      </c>
      <c r="L74" s="13">
        <v>8</v>
      </c>
      <c r="M74" s="13">
        <v>8</v>
      </c>
      <c r="N74" s="13">
        <v>6</v>
      </c>
      <c r="O74" s="13">
        <v>21</v>
      </c>
      <c r="P74" s="13">
        <v>17</v>
      </c>
      <c r="Q74" s="13">
        <v>15</v>
      </c>
      <c r="R74" s="13">
        <v>14</v>
      </c>
      <c r="S74" s="13">
        <v>15</v>
      </c>
      <c r="T74" s="13">
        <v>14</v>
      </c>
      <c r="U74" s="13">
        <v>12</v>
      </c>
      <c r="V74" s="13">
        <v>18</v>
      </c>
      <c r="W74" s="7">
        <f t="shared" si="8"/>
        <v>0</v>
      </c>
      <c r="X74" s="7">
        <f t="shared" si="9"/>
        <v>21</v>
      </c>
      <c r="Y74" s="7">
        <f t="shared" si="10"/>
        <v>-3</v>
      </c>
      <c r="Z74" s="16">
        <f t="shared" si="11"/>
        <v>-0.14285714285714285</v>
      </c>
      <c r="AA74" s="12">
        <f t="shared" si="12"/>
        <v>-3</v>
      </c>
      <c r="AB74" s="16">
        <f t="shared" si="13"/>
        <v>-0.14285714285714285</v>
      </c>
      <c r="AC74" s="7">
        <f t="shared" si="14"/>
        <v>6</v>
      </c>
      <c r="AD74" s="16">
        <f t="shared" si="15"/>
        <v>0.5</v>
      </c>
    </row>
    <row r="75" spans="1:30" x14ac:dyDescent="0.25">
      <c r="A75" s="1" t="s">
        <v>247</v>
      </c>
      <c r="B75" s="1" t="s">
        <v>239</v>
      </c>
      <c r="C75" s="1" t="s">
        <v>248</v>
      </c>
      <c r="D75" s="13">
        <v>3</v>
      </c>
      <c r="E75" s="13">
        <v>2</v>
      </c>
      <c r="F75" s="13">
        <v>3</v>
      </c>
      <c r="G75" s="13">
        <v>2</v>
      </c>
      <c r="H75" s="13">
        <v>0</v>
      </c>
      <c r="I75" s="13">
        <v>0</v>
      </c>
      <c r="J75" s="13">
        <v>0</v>
      </c>
      <c r="K75" s="13">
        <v>16</v>
      </c>
      <c r="L75" s="13">
        <v>11</v>
      </c>
      <c r="M75" s="13">
        <v>7</v>
      </c>
      <c r="N75" s="13">
        <v>15</v>
      </c>
      <c r="O75" s="13">
        <v>12</v>
      </c>
      <c r="P75" s="13">
        <v>13</v>
      </c>
      <c r="Q75" s="13">
        <v>9</v>
      </c>
      <c r="R75" s="13">
        <v>7</v>
      </c>
      <c r="S75" s="13">
        <v>8</v>
      </c>
      <c r="T75" s="13">
        <v>5</v>
      </c>
      <c r="U75" s="13">
        <v>0</v>
      </c>
      <c r="V75" s="13">
        <v>0</v>
      </c>
      <c r="W75" s="7">
        <f t="shared" si="8"/>
        <v>0</v>
      </c>
      <c r="X75" s="7">
        <f t="shared" si="9"/>
        <v>16</v>
      </c>
      <c r="Y75" s="7">
        <f t="shared" si="10"/>
        <v>-16</v>
      </c>
      <c r="Z75" s="16">
        <f t="shared" si="11"/>
        <v>-1</v>
      </c>
      <c r="AA75" s="12">
        <f t="shared" si="12"/>
        <v>-12</v>
      </c>
      <c r="AB75" s="16">
        <f t="shared" si="13"/>
        <v>-1</v>
      </c>
      <c r="AC75" s="7">
        <f t="shared" si="14"/>
        <v>0</v>
      </c>
      <c r="AD75" s="16" t="e">
        <f t="shared" si="15"/>
        <v>#DIV/0!</v>
      </c>
    </row>
    <row r="76" spans="1:30" x14ac:dyDescent="0.25">
      <c r="A76" s="1" t="s">
        <v>249</v>
      </c>
      <c r="B76" s="1" t="s">
        <v>239</v>
      </c>
      <c r="C76" s="1" t="s">
        <v>250</v>
      </c>
      <c r="D76" s="13">
        <v>47</v>
      </c>
      <c r="E76" s="13">
        <v>50</v>
      </c>
      <c r="F76" s="13">
        <v>47</v>
      </c>
      <c r="G76" s="13">
        <v>20</v>
      </c>
      <c r="H76" s="13">
        <v>34</v>
      </c>
      <c r="I76" s="13">
        <v>59</v>
      </c>
      <c r="J76" s="13">
        <v>53</v>
      </c>
      <c r="K76" s="13">
        <v>60</v>
      </c>
      <c r="L76" s="13">
        <v>84</v>
      </c>
      <c r="M76" s="13">
        <v>70</v>
      </c>
      <c r="N76" s="13">
        <v>103</v>
      </c>
      <c r="O76" s="13">
        <v>107</v>
      </c>
      <c r="P76" s="13">
        <v>86</v>
      </c>
      <c r="Q76" s="13">
        <v>81</v>
      </c>
      <c r="R76" s="13">
        <v>66</v>
      </c>
      <c r="S76" s="13">
        <v>59</v>
      </c>
      <c r="T76" s="13">
        <v>42</v>
      </c>
      <c r="U76" s="13">
        <v>34</v>
      </c>
      <c r="V76" s="13">
        <v>25</v>
      </c>
      <c r="W76" s="7">
        <f t="shared" si="8"/>
        <v>20</v>
      </c>
      <c r="X76" s="7">
        <f t="shared" si="9"/>
        <v>107</v>
      </c>
      <c r="Y76" s="7">
        <f t="shared" si="10"/>
        <v>-82</v>
      </c>
      <c r="Z76" s="16">
        <f t="shared" si="11"/>
        <v>-0.76635514018691586</v>
      </c>
      <c r="AA76" s="12">
        <f t="shared" si="12"/>
        <v>-82</v>
      </c>
      <c r="AB76" s="16">
        <f t="shared" si="13"/>
        <v>-0.76635514018691586</v>
      </c>
      <c r="AC76" s="7">
        <f t="shared" si="14"/>
        <v>-9</v>
      </c>
      <c r="AD76" s="16">
        <f t="shared" si="15"/>
        <v>-0.26470588235294118</v>
      </c>
    </row>
    <row r="77" spans="1:30" x14ac:dyDescent="0.25">
      <c r="A77" s="1" t="s">
        <v>251</v>
      </c>
      <c r="B77" s="1" t="s">
        <v>239</v>
      </c>
      <c r="C77" s="1" t="s">
        <v>252</v>
      </c>
      <c r="D77" s="13">
        <v>270</v>
      </c>
      <c r="E77" s="13">
        <v>265</v>
      </c>
      <c r="F77" s="13">
        <v>238</v>
      </c>
      <c r="G77" s="13">
        <v>224</v>
      </c>
      <c r="H77" s="13">
        <v>280</v>
      </c>
      <c r="I77" s="13">
        <v>274</v>
      </c>
      <c r="J77" s="13">
        <v>290</v>
      </c>
      <c r="K77" s="13">
        <v>274</v>
      </c>
      <c r="L77" s="13">
        <v>267</v>
      </c>
      <c r="M77" s="13">
        <v>258</v>
      </c>
      <c r="N77" s="13">
        <v>269</v>
      </c>
      <c r="O77" s="13">
        <v>295</v>
      </c>
      <c r="P77" s="13">
        <v>294</v>
      </c>
      <c r="Q77" s="13">
        <v>305</v>
      </c>
      <c r="R77" s="13">
        <v>300</v>
      </c>
      <c r="S77" s="13">
        <v>205</v>
      </c>
      <c r="T77" s="13">
        <v>148</v>
      </c>
      <c r="U77" s="13">
        <v>199</v>
      </c>
      <c r="V77" s="13">
        <v>195</v>
      </c>
      <c r="W77" s="7">
        <f t="shared" si="8"/>
        <v>148</v>
      </c>
      <c r="X77" s="7">
        <f t="shared" si="9"/>
        <v>305</v>
      </c>
      <c r="Y77" s="7">
        <f t="shared" si="10"/>
        <v>-110</v>
      </c>
      <c r="Z77" s="16">
        <f t="shared" si="11"/>
        <v>-0.36065573770491804</v>
      </c>
      <c r="AA77" s="12">
        <f t="shared" si="12"/>
        <v>-100</v>
      </c>
      <c r="AB77" s="16">
        <f t="shared" si="13"/>
        <v>-0.33898305084745761</v>
      </c>
      <c r="AC77" s="7">
        <f t="shared" si="14"/>
        <v>-4</v>
      </c>
      <c r="AD77" s="16">
        <f t="shared" si="15"/>
        <v>-2.0100502512562814E-2</v>
      </c>
    </row>
    <row r="78" spans="1:30" x14ac:dyDescent="0.25">
      <c r="A78" s="1" t="s">
        <v>253</v>
      </c>
      <c r="B78" s="1" t="s">
        <v>239</v>
      </c>
      <c r="C78" s="1" t="s">
        <v>254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7</v>
      </c>
      <c r="J78" s="13">
        <v>7</v>
      </c>
      <c r="K78" s="13">
        <v>6</v>
      </c>
      <c r="L78" s="13">
        <v>6</v>
      </c>
      <c r="M78" s="13">
        <v>6</v>
      </c>
      <c r="N78" s="13">
        <v>9</v>
      </c>
      <c r="O78" s="13">
        <v>11</v>
      </c>
      <c r="P78" s="13">
        <v>5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7">
        <f t="shared" si="8"/>
        <v>0</v>
      </c>
      <c r="X78" s="7">
        <f t="shared" si="9"/>
        <v>11</v>
      </c>
      <c r="Y78" s="7">
        <f t="shared" si="10"/>
        <v>-11</v>
      </c>
      <c r="Z78" s="16">
        <f t="shared" si="11"/>
        <v>-1</v>
      </c>
      <c r="AA78" s="12">
        <f t="shared" si="12"/>
        <v>-11</v>
      </c>
      <c r="AB78" s="16">
        <f t="shared" si="13"/>
        <v>-1</v>
      </c>
      <c r="AC78" s="7">
        <f t="shared" si="14"/>
        <v>0</v>
      </c>
      <c r="AD78" s="16" t="e">
        <f t="shared" si="15"/>
        <v>#DIV/0!</v>
      </c>
    </row>
    <row r="79" spans="1:30" x14ac:dyDescent="0.25">
      <c r="A79" s="1" t="s">
        <v>255</v>
      </c>
      <c r="B79" s="1" t="s">
        <v>239</v>
      </c>
      <c r="C79" s="1" t="s">
        <v>256</v>
      </c>
      <c r="D79" s="13">
        <v>19</v>
      </c>
      <c r="E79" s="13">
        <v>18</v>
      </c>
      <c r="F79" s="13">
        <v>18</v>
      </c>
      <c r="G79" s="13">
        <v>23</v>
      </c>
      <c r="H79" s="13">
        <v>19</v>
      </c>
      <c r="I79" s="13">
        <v>18</v>
      </c>
      <c r="J79" s="13">
        <v>17</v>
      </c>
      <c r="K79" s="13">
        <v>16</v>
      </c>
      <c r="L79" s="13">
        <v>17</v>
      </c>
      <c r="M79" s="13">
        <v>19</v>
      </c>
      <c r="N79" s="13">
        <v>21</v>
      </c>
      <c r="O79" s="13">
        <v>24</v>
      </c>
      <c r="P79" s="13">
        <v>16</v>
      </c>
      <c r="Q79" s="13">
        <v>19</v>
      </c>
      <c r="R79" s="13">
        <v>11</v>
      </c>
      <c r="S79" s="13">
        <v>24</v>
      </c>
      <c r="T79" s="13">
        <v>25</v>
      </c>
      <c r="U79" s="13">
        <v>26</v>
      </c>
      <c r="V79" s="13">
        <v>26</v>
      </c>
      <c r="W79" s="7">
        <f t="shared" si="8"/>
        <v>11</v>
      </c>
      <c r="X79" s="7">
        <f t="shared" si="9"/>
        <v>26</v>
      </c>
      <c r="Y79" s="7">
        <f t="shared" si="10"/>
        <v>0</v>
      </c>
      <c r="Z79" s="16">
        <f t="shared" si="11"/>
        <v>0</v>
      </c>
      <c r="AA79" s="12">
        <f t="shared" si="12"/>
        <v>2</v>
      </c>
      <c r="AB79" s="16">
        <f t="shared" si="13"/>
        <v>8.3333333333333329E-2</v>
      </c>
      <c r="AC79" s="7">
        <f t="shared" si="14"/>
        <v>0</v>
      </c>
      <c r="AD79" s="16">
        <f t="shared" si="15"/>
        <v>0</v>
      </c>
    </row>
    <row r="80" spans="1:30" x14ac:dyDescent="0.25">
      <c r="A80" s="1" t="s">
        <v>257</v>
      </c>
      <c r="B80" s="1" t="s">
        <v>239</v>
      </c>
      <c r="C80" s="1" t="s">
        <v>258</v>
      </c>
      <c r="D80" s="13">
        <v>0</v>
      </c>
      <c r="E80" s="13">
        <v>0</v>
      </c>
      <c r="F80" s="13">
        <v>3</v>
      </c>
      <c r="G80" s="13">
        <v>3</v>
      </c>
      <c r="H80" s="13">
        <v>3</v>
      </c>
      <c r="I80" s="13">
        <v>2</v>
      </c>
      <c r="J80" s="13">
        <v>0</v>
      </c>
      <c r="K80" s="13">
        <v>0</v>
      </c>
      <c r="L80" s="13">
        <v>0</v>
      </c>
      <c r="M80" s="13">
        <v>8</v>
      </c>
      <c r="N80" s="13">
        <v>12</v>
      </c>
      <c r="O80" s="13">
        <v>15</v>
      </c>
      <c r="P80" s="13">
        <v>25</v>
      </c>
      <c r="Q80" s="13">
        <v>28</v>
      </c>
      <c r="R80" s="13">
        <v>21</v>
      </c>
      <c r="S80" s="13">
        <v>0</v>
      </c>
      <c r="T80" s="13">
        <v>0</v>
      </c>
      <c r="U80" s="13">
        <v>0</v>
      </c>
      <c r="V80" s="13">
        <v>0</v>
      </c>
      <c r="W80" s="7">
        <f t="shared" si="8"/>
        <v>0</v>
      </c>
      <c r="X80" s="7">
        <f t="shared" si="9"/>
        <v>28</v>
      </c>
      <c r="Y80" s="7">
        <f t="shared" si="10"/>
        <v>-28</v>
      </c>
      <c r="Z80" s="16">
        <f t="shared" si="11"/>
        <v>-1</v>
      </c>
      <c r="AA80" s="12">
        <f t="shared" si="12"/>
        <v>-15</v>
      </c>
      <c r="AB80" s="16">
        <f t="shared" si="13"/>
        <v>-1</v>
      </c>
      <c r="AC80" s="7">
        <f t="shared" si="14"/>
        <v>0</v>
      </c>
      <c r="AD80" s="16" t="e">
        <f t="shared" si="15"/>
        <v>#DIV/0!</v>
      </c>
    </row>
    <row r="81" spans="1:30" x14ac:dyDescent="0.25">
      <c r="A81" s="1" t="s">
        <v>259</v>
      </c>
      <c r="B81" s="1" t="s">
        <v>239</v>
      </c>
      <c r="C81" s="1" t="s">
        <v>260</v>
      </c>
      <c r="D81" s="13">
        <v>99</v>
      </c>
      <c r="E81" s="13">
        <v>104</v>
      </c>
      <c r="F81" s="13">
        <v>89</v>
      </c>
      <c r="G81" s="13">
        <v>75</v>
      </c>
      <c r="H81" s="13">
        <v>76</v>
      </c>
      <c r="I81" s="13">
        <v>89</v>
      </c>
      <c r="J81" s="13">
        <v>72</v>
      </c>
      <c r="K81" s="13">
        <v>67</v>
      </c>
      <c r="L81" s="13">
        <v>82</v>
      </c>
      <c r="M81" s="13">
        <v>93</v>
      </c>
      <c r="N81" s="13">
        <v>76</v>
      </c>
      <c r="O81" s="13">
        <v>77</v>
      </c>
      <c r="P81" s="13">
        <v>71</v>
      </c>
      <c r="Q81" s="13">
        <v>61</v>
      </c>
      <c r="R81" s="13">
        <v>42</v>
      </c>
      <c r="S81" s="13">
        <v>5</v>
      </c>
      <c r="T81" s="13">
        <v>3</v>
      </c>
      <c r="U81" s="13">
        <v>3</v>
      </c>
      <c r="V81" s="13">
        <v>11</v>
      </c>
      <c r="W81" s="7">
        <f t="shared" si="8"/>
        <v>3</v>
      </c>
      <c r="X81" s="7">
        <f t="shared" si="9"/>
        <v>104</v>
      </c>
      <c r="Y81" s="7">
        <f t="shared" si="10"/>
        <v>-93</v>
      </c>
      <c r="Z81" s="16">
        <f t="shared" si="11"/>
        <v>-0.89423076923076927</v>
      </c>
      <c r="AA81" s="12">
        <f t="shared" si="12"/>
        <v>-66</v>
      </c>
      <c r="AB81" s="16">
        <f t="shared" si="13"/>
        <v>-0.8571428571428571</v>
      </c>
      <c r="AC81" s="7">
        <f t="shared" si="14"/>
        <v>8</v>
      </c>
      <c r="AD81" s="16">
        <f t="shared" si="15"/>
        <v>2.6666666666666665</v>
      </c>
    </row>
    <row r="82" spans="1:30" x14ac:dyDescent="0.25">
      <c r="A82" s="1" t="s">
        <v>261</v>
      </c>
      <c r="B82" s="1" t="s">
        <v>239</v>
      </c>
      <c r="C82" s="1" t="s">
        <v>262</v>
      </c>
      <c r="D82" s="13">
        <v>602</v>
      </c>
      <c r="E82" s="13">
        <v>608</v>
      </c>
      <c r="F82" s="13">
        <v>626</v>
      </c>
      <c r="G82" s="13">
        <v>517</v>
      </c>
      <c r="H82" s="13">
        <v>552</v>
      </c>
      <c r="I82" s="13">
        <v>657</v>
      </c>
      <c r="J82" s="13">
        <v>660</v>
      </c>
      <c r="K82" s="13">
        <v>665</v>
      </c>
      <c r="L82" s="13">
        <v>812</v>
      </c>
      <c r="M82" s="13">
        <v>672</v>
      </c>
      <c r="N82" s="13">
        <v>676</v>
      </c>
      <c r="O82" s="13">
        <v>702</v>
      </c>
      <c r="P82" s="13">
        <v>680</v>
      </c>
      <c r="Q82" s="13">
        <v>608</v>
      </c>
      <c r="R82" s="13">
        <v>515</v>
      </c>
      <c r="S82" s="13">
        <v>420</v>
      </c>
      <c r="T82" s="13">
        <v>281</v>
      </c>
      <c r="U82" s="13">
        <v>279</v>
      </c>
      <c r="V82" s="13">
        <v>296</v>
      </c>
      <c r="W82" s="7">
        <f t="shared" si="8"/>
        <v>279</v>
      </c>
      <c r="X82" s="7">
        <f t="shared" si="9"/>
        <v>812</v>
      </c>
      <c r="Y82" s="7">
        <f t="shared" si="10"/>
        <v>-516</v>
      </c>
      <c r="Z82" s="16">
        <f t="shared" si="11"/>
        <v>-0.6354679802955665</v>
      </c>
      <c r="AA82" s="12">
        <f t="shared" si="12"/>
        <v>-406</v>
      </c>
      <c r="AB82" s="16">
        <f t="shared" si="13"/>
        <v>-0.57834757834757833</v>
      </c>
      <c r="AC82" s="7">
        <f t="shared" si="14"/>
        <v>17</v>
      </c>
      <c r="AD82" s="16">
        <f t="shared" si="15"/>
        <v>6.093189964157706E-2</v>
      </c>
    </row>
    <row r="83" spans="1:30" x14ac:dyDescent="0.25">
      <c r="A83" s="1" t="s">
        <v>263</v>
      </c>
      <c r="B83" s="1" t="s">
        <v>239</v>
      </c>
      <c r="C83" s="1" t="s">
        <v>264</v>
      </c>
      <c r="D83" s="13">
        <v>36</v>
      </c>
      <c r="E83" s="13">
        <v>48</v>
      </c>
      <c r="F83" s="13">
        <v>40</v>
      </c>
      <c r="G83" s="13">
        <v>44</v>
      </c>
      <c r="H83" s="13">
        <v>38</v>
      </c>
      <c r="I83" s="13">
        <v>38</v>
      </c>
      <c r="J83" s="13">
        <v>43</v>
      </c>
      <c r="K83" s="13">
        <v>47</v>
      </c>
      <c r="L83" s="13">
        <v>53</v>
      </c>
      <c r="M83" s="13">
        <v>60</v>
      </c>
      <c r="N83" s="13">
        <v>59</v>
      </c>
      <c r="O83" s="13">
        <v>59</v>
      </c>
      <c r="P83" s="13">
        <v>52</v>
      </c>
      <c r="Q83" s="13">
        <v>42</v>
      </c>
      <c r="R83" s="13">
        <v>42</v>
      </c>
      <c r="S83" s="13">
        <v>50</v>
      </c>
      <c r="T83" s="13">
        <v>53</v>
      </c>
      <c r="U83" s="13">
        <v>61</v>
      </c>
      <c r="V83" s="13">
        <v>42</v>
      </c>
      <c r="W83" s="7">
        <f t="shared" si="8"/>
        <v>36</v>
      </c>
      <c r="X83" s="7">
        <f t="shared" si="9"/>
        <v>61</v>
      </c>
      <c r="Y83" s="7">
        <f t="shared" si="10"/>
        <v>-19</v>
      </c>
      <c r="Z83" s="16">
        <f t="shared" si="11"/>
        <v>-0.31147540983606559</v>
      </c>
      <c r="AA83" s="12">
        <f t="shared" si="12"/>
        <v>-17</v>
      </c>
      <c r="AB83" s="16">
        <f t="shared" si="13"/>
        <v>-0.28813559322033899</v>
      </c>
      <c r="AC83" s="7">
        <f t="shared" si="14"/>
        <v>-19</v>
      </c>
      <c r="AD83" s="16">
        <f t="shared" si="15"/>
        <v>-0.31147540983606559</v>
      </c>
    </row>
    <row r="84" spans="1:30" x14ac:dyDescent="0.25">
      <c r="A84" s="1" t="s">
        <v>265</v>
      </c>
      <c r="B84" s="1" t="s">
        <v>239</v>
      </c>
      <c r="C84" s="1" t="s">
        <v>266</v>
      </c>
      <c r="D84" s="13">
        <v>49</v>
      </c>
      <c r="E84" s="13">
        <v>61</v>
      </c>
      <c r="F84" s="13">
        <v>48</v>
      </c>
      <c r="G84" s="13">
        <v>83</v>
      </c>
      <c r="H84" s="13">
        <v>115</v>
      </c>
      <c r="I84" s="13">
        <v>130</v>
      </c>
      <c r="J84" s="13">
        <v>116</v>
      </c>
      <c r="K84" s="13">
        <v>89</v>
      </c>
      <c r="L84" s="13">
        <v>84</v>
      </c>
      <c r="M84" s="13">
        <v>57</v>
      </c>
      <c r="N84" s="13">
        <v>57</v>
      </c>
      <c r="O84" s="13">
        <v>55</v>
      </c>
      <c r="P84" s="13">
        <v>46</v>
      </c>
      <c r="Q84" s="13">
        <v>33</v>
      </c>
      <c r="R84" s="13">
        <v>26</v>
      </c>
      <c r="S84" s="13">
        <v>11</v>
      </c>
      <c r="T84" s="13">
        <v>4</v>
      </c>
      <c r="U84" s="13">
        <v>2</v>
      </c>
      <c r="V84" s="13">
        <v>1</v>
      </c>
      <c r="W84" s="7">
        <f t="shared" si="8"/>
        <v>1</v>
      </c>
      <c r="X84" s="7">
        <f t="shared" si="9"/>
        <v>130</v>
      </c>
      <c r="Y84" s="7">
        <f t="shared" si="10"/>
        <v>-129</v>
      </c>
      <c r="Z84" s="16">
        <f t="shared" si="11"/>
        <v>-0.99230769230769234</v>
      </c>
      <c r="AA84" s="12">
        <f t="shared" si="12"/>
        <v>-54</v>
      </c>
      <c r="AB84" s="16">
        <f t="shared" si="13"/>
        <v>-0.98181818181818181</v>
      </c>
      <c r="AC84" s="7">
        <f t="shared" si="14"/>
        <v>-1</v>
      </c>
      <c r="AD84" s="16">
        <f t="shared" si="15"/>
        <v>-0.5</v>
      </c>
    </row>
    <row r="85" spans="1:30" x14ac:dyDescent="0.25">
      <c r="A85" s="1" t="s">
        <v>267</v>
      </c>
      <c r="B85" s="1" t="s">
        <v>239</v>
      </c>
      <c r="C85" s="1" t="s">
        <v>110</v>
      </c>
      <c r="D85" s="13">
        <v>62</v>
      </c>
      <c r="E85" s="13">
        <v>80</v>
      </c>
      <c r="F85" s="13">
        <v>76</v>
      </c>
      <c r="G85" s="13">
        <v>76</v>
      </c>
      <c r="H85" s="13">
        <v>85</v>
      </c>
      <c r="I85" s="13">
        <v>91</v>
      </c>
      <c r="J85" s="13">
        <v>95</v>
      </c>
      <c r="K85" s="13">
        <v>95</v>
      </c>
      <c r="L85" s="13">
        <v>91</v>
      </c>
      <c r="M85" s="13">
        <v>64</v>
      </c>
      <c r="N85" s="13">
        <v>58</v>
      </c>
      <c r="O85" s="13">
        <v>60</v>
      </c>
      <c r="P85" s="13">
        <v>67</v>
      </c>
      <c r="Q85" s="13">
        <v>59</v>
      </c>
      <c r="R85" s="13">
        <v>47</v>
      </c>
      <c r="S85" s="13">
        <v>35</v>
      </c>
      <c r="T85" s="13">
        <v>20</v>
      </c>
      <c r="U85" s="13">
        <v>20</v>
      </c>
      <c r="V85" s="13">
        <v>16</v>
      </c>
      <c r="W85" s="7">
        <f t="shared" si="8"/>
        <v>16</v>
      </c>
      <c r="X85" s="7">
        <f t="shared" si="9"/>
        <v>95</v>
      </c>
      <c r="Y85" s="7">
        <f t="shared" si="10"/>
        <v>-79</v>
      </c>
      <c r="Z85" s="16">
        <f t="shared" si="11"/>
        <v>-0.83157894736842108</v>
      </c>
      <c r="AA85" s="12">
        <f t="shared" si="12"/>
        <v>-44</v>
      </c>
      <c r="AB85" s="16">
        <f t="shared" si="13"/>
        <v>-0.73333333333333328</v>
      </c>
      <c r="AC85" s="7">
        <f t="shared" si="14"/>
        <v>-4</v>
      </c>
      <c r="AD85" s="16">
        <f t="shared" si="15"/>
        <v>-0.2</v>
      </c>
    </row>
    <row r="86" spans="1:30" x14ac:dyDescent="0.25">
      <c r="A86" s="1" t="s">
        <v>268</v>
      </c>
      <c r="B86" s="1" t="s">
        <v>239</v>
      </c>
      <c r="C86" s="1" t="s">
        <v>269</v>
      </c>
      <c r="D86" s="13">
        <v>2047</v>
      </c>
      <c r="E86" s="13">
        <v>2137</v>
      </c>
      <c r="F86" s="13">
        <v>2039</v>
      </c>
      <c r="G86" s="13">
        <v>1801</v>
      </c>
      <c r="H86" s="13">
        <v>1789</v>
      </c>
      <c r="I86" s="13">
        <v>1829</v>
      </c>
      <c r="J86" s="13">
        <v>1958</v>
      </c>
      <c r="K86" s="13">
        <v>2079</v>
      </c>
      <c r="L86" s="13">
        <v>2245</v>
      </c>
      <c r="M86" s="13">
        <v>2432</v>
      </c>
      <c r="N86" s="13">
        <v>2446</v>
      </c>
      <c r="O86" s="13">
        <v>2597</v>
      </c>
      <c r="P86" s="13">
        <v>2781</v>
      </c>
      <c r="Q86" s="13">
        <v>2749</v>
      </c>
      <c r="R86" s="13">
        <v>2623</v>
      </c>
      <c r="S86" s="13">
        <v>2478</v>
      </c>
      <c r="T86" s="13">
        <v>2053</v>
      </c>
      <c r="U86" s="13">
        <v>2033</v>
      </c>
      <c r="V86" s="13">
        <v>1885</v>
      </c>
      <c r="W86" s="7">
        <f t="shared" si="8"/>
        <v>1789</v>
      </c>
      <c r="X86" s="7">
        <f t="shared" si="9"/>
        <v>2781</v>
      </c>
      <c r="Y86" s="7">
        <f t="shared" si="10"/>
        <v>-896</v>
      </c>
      <c r="Z86" s="16">
        <f t="shared" si="11"/>
        <v>-0.32218626393383676</v>
      </c>
      <c r="AA86" s="12">
        <f t="shared" si="12"/>
        <v>-712</v>
      </c>
      <c r="AB86" s="16">
        <f t="shared" si="13"/>
        <v>-0.27416249518675395</v>
      </c>
      <c r="AC86" s="7">
        <f t="shared" si="14"/>
        <v>-148</v>
      </c>
      <c r="AD86" s="16">
        <f t="shared" si="15"/>
        <v>-7.2798819478603047E-2</v>
      </c>
    </row>
    <row r="87" spans="1:30" x14ac:dyDescent="0.25">
      <c r="A87" s="1" t="s">
        <v>270</v>
      </c>
      <c r="B87" s="1" t="s">
        <v>239</v>
      </c>
      <c r="C87" s="1" t="s">
        <v>271</v>
      </c>
      <c r="D87" s="13">
        <v>0</v>
      </c>
      <c r="E87" s="13">
        <v>0</v>
      </c>
      <c r="F87" s="13">
        <v>0</v>
      </c>
      <c r="G87" s="13">
        <v>2</v>
      </c>
      <c r="H87" s="13">
        <v>4</v>
      </c>
      <c r="I87" s="13">
        <v>1</v>
      </c>
      <c r="J87" s="13">
        <v>0</v>
      </c>
      <c r="K87" s="13">
        <v>2</v>
      </c>
      <c r="L87" s="13">
        <v>2</v>
      </c>
      <c r="M87" s="13">
        <v>2</v>
      </c>
      <c r="N87" s="13">
        <v>2</v>
      </c>
      <c r="O87" s="13">
        <v>2</v>
      </c>
      <c r="P87" s="13">
        <v>2</v>
      </c>
      <c r="Q87" s="13">
        <v>1</v>
      </c>
      <c r="R87" s="13">
        <v>1</v>
      </c>
      <c r="S87" s="13">
        <v>0</v>
      </c>
      <c r="T87" s="13">
        <v>0</v>
      </c>
      <c r="U87" s="13">
        <v>0</v>
      </c>
      <c r="V87" s="13">
        <v>0</v>
      </c>
      <c r="W87" s="7">
        <f t="shared" si="8"/>
        <v>0</v>
      </c>
      <c r="X87" s="7">
        <f t="shared" si="9"/>
        <v>4</v>
      </c>
      <c r="Y87" s="7">
        <f t="shared" si="10"/>
        <v>-4</v>
      </c>
      <c r="Z87" s="16">
        <f t="shared" si="11"/>
        <v>-1</v>
      </c>
      <c r="AA87" s="12">
        <f t="shared" si="12"/>
        <v>-2</v>
      </c>
      <c r="AB87" s="16">
        <f t="shared" si="13"/>
        <v>-1</v>
      </c>
      <c r="AC87" s="7">
        <f t="shared" si="14"/>
        <v>0</v>
      </c>
      <c r="AD87" s="16" t="e">
        <f t="shared" si="15"/>
        <v>#DIV/0!</v>
      </c>
    </row>
    <row r="88" spans="1:30" x14ac:dyDescent="0.25">
      <c r="A88" s="1" t="s">
        <v>272</v>
      </c>
      <c r="B88" s="1" t="s">
        <v>239</v>
      </c>
      <c r="C88" s="1" t="s">
        <v>273</v>
      </c>
      <c r="D88" s="13">
        <v>484</v>
      </c>
      <c r="E88" s="13">
        <v>437</v>
      </c>
      <c r="F88" s="13">
        <v>418</v>
      </c>
      <c r="G88" s="13">
        <v>325</v>
      </c>
      <c r="H88" s="13">
        <v>454</v>
      </c>
      <c r="I88" s="13">
        <v>444</v>
      </c>
      <c r="J88" s="13">
        <v>436</v>
      </c>
      <c r="K88" s="13">
        <v>418</v>
      </c>
      <c r="L88" s="13">
        <v>479</v>
      </c>
      <c r="M88" s="13">
        <v>542</v>
      </c>
      <c r="N88" s="13">
        <v>564</v>
      </c>
      <c r="O88" s="13">
        <v>620</v>
      </c>
      <c r="P88" s="13">
        <v>615</v>
      </c>
      <c r="Q88" s="13">
        <v>644</v>
      </c>
      <c r="R88" s="13">
        <v>680</v>
      </c>
      <c r="S88" s="13">
        <v>429</v>
      </c>
      <c r="T88" s="13">
        <v>250</v>
      </c>
      <c r="U88" s="13">
        <v>282</v>
      </c>
      <c r="V88" s="13">
        <v>301</v>
      </c>
      <c r="W88" s="7">
        <f t="shared" si="8"/>
        <v>250</v>
      </c>
      <c r="X88" s="7">
        <f t="shared" si="9"/>
        <v>680</v>
      </c>
      <c r="Y88" s="7">
        <f t="shared" si="10"/>
        <v>-379</v>
      </c>
      <c r="Z88" s="16">
        <f t="shared" si="11"/>
        <v>-0.55735294117647061</v>
      </c>
      <c r="AA88" s="12">
        <f t="shared" si="12"/>
        <v>-319</v>
      </c>
      <c r="AB88" s="16">
        <f t="shared" si="13"/>
        <v>-0.51451612903225807</v>
      </c>
      <c r="AC88" s="7">
        <f t="shared" si="14"/>
        <v>19</v>
      </c>
      <c r="AD88" s="16">
        <f t="shared" si="15"/>
        <v>6.7375886524822695E-2</v>
      </c>
    </row>
    <row r="89" spans="1:30" x14ac:dyDescent="0.25">
      <c r="A89" s="1" t="s">
        <v>274</v>
      </c>
      <c r="B89" s="1" t="s">
        <v>239</v>
      </c>
      <c r="C89" s="1" t="s">
        <v>116</v>
      </c>
      <c r="D89" s="13">
        <v>178</v>
      </c>
      <c r="E89" s="13">
        <v>225</v>
      </c>
      <c r="F89" s="13">
        <v>199</v>
      </c>
      <c r="G89" s="13">
        <v>164</v>
      </c>
      <c r="H89" s="13">
        <v>176</v>
      </c>
      <c r="I89" s="13">
        <v>165</v>
      </c>
      <c r="J89" s="13">
        <v>140</v>
      </c>
      <c r="K89" s="13">
        <v>133</v>
      </c>
      <c r="L89" s="13">
        <v>131</v>
      </c>
      <c r="M89" s="13">
        <v>127</v>
      </c>
      <c r="N89" s="13">
        <v>136</v>
      </c>
      <c r="O89" s="13">
        <v>145</v>
      </c>
      <c r="P89" s="13">
        <v>142</v>
      </c>
      <c r="Q89" s="13">
        <v>126</v>
      </c>
      <c r="R89" s="13">
        <v>125</v>
      </c>
      <c r="S89" s="13">
        <v>122</v>
      </c>
      <c r="T89" s="13">
        <v>86</v>
      </c>
      <c r="U89" s="13">
        <v>91</v>
      </c>
      <c r="V89" s="13">
        <v>95</v>
      </c>
      <c r="W89" s="7">
        <f t="shared" si="8"/>
        <v>86</v>
      </c>
      <c r="X89" s="7">
        <f t="shared" si="9"/>
        <v>225</v>
      </c>
      <c r="Y89" s="7">
        <f t="shared" si="10"/>
        <v>-130</v>
      </c>
      <c r="Z89" s="16">
        <f t="shared" si="11"/>
        <v>-0.57777777777777772</v>
      </c>
      <c r="AA89" s="12">
        <f t="shared" si="12"/>
        <v>-50</v>
      </c>
      <c r="AB89" s="16">
        <f t="shared" si="13"/>
        <v>-0.34482758620689657</v>
      </c>
      <c r="AC89" s="7">
        <f t="shared" si="14"/>
        <v>4</v>
      </c>
      <c r="AD89" s="16">
        <f t="shared" si="15"/>
        <v>4.3956043956043959E-2</v>
      </c>
    </row>
    <row r="90" spans="1:30" x14ac:dyDescent="0.25">
      <c r="A90" s="1" t="s">
        <v>275</v>
      </c>
      <c r="B90" s="1" t="s">
        <v>239</v>
      </c>
      <c r="C90" s="1" t="s">
        <v>276</v>
      </c>
      <c r="D90" s="13">
        <v>54</v>
      </c>
      <c r="E90" s="13">
        <v>52</v>
      </c>
      <c r="F90" s="13">
        <v>51</v>
      </c>
      <c r="G90" s="13">
        <v>52</v>
      </c>
      <c r="H90" s="13">
        <v>44</v>
      </c>
      <c r="I90" s="13">
        <v>19</v>
      </c>
      <c r="J90" s="13">
        <v>16</v>
      </c>
      <c r="K90" s="13">
        <v>15</v>
      </c>
      <c r="L90" s="13">
        <v>15</v>
      </c>
      <c r="M90" s="13">
        <v>19</v>
      </c>
      <c r="N90" s="13">
        <v>16</v>
      </c>
      <c r="O90" s="13">
        <v>16</v>
      </c>
      <c r="P90" s="13">
        <v>12</v>
      </c>
      <c r="Q90" s="13">
        <v>14</v>
      </c>
      <c r="R90" s="13">
        <v>12</v>
      </c>
      <c r="S90" s="13">
        <v>8</v>
      </c>
      <c r="T90" s="13">
        <v>6</v>
      </c>
      <c r="U90" s="13">
        <v>9</v>
      </c>
      <c r="V90" s="13">
        <v>7</v>
      </c>
      <c r="W90" s="7">
        <f t="shared" si="8"/>
        <v>6</v>
      </c>
      <c r="X90" s="7">
        <f t="shared" si="9"/>
        <v>54</v>
      </c>
      <c r="Y90" s="7">
        <f t="shared" si="10"/>
        <v>-47</v>
      </c>
      <c r="Z90" s="16">
        <f t="shared" si="11"/>
        <v>-0.87037037037037035</v>
      </c>
      <c r="AA90" s="12">
        <f t="shared" si="12"/>
        <v>-9</v>
      </c>
      <c r="AB90" s="16">
        <f t="shared" si="13"/>
        <v>-0.5625</v>
      </c>
      <c r="AC90" s="7">
        <f t="shared" si="14"/>
        <v>-2</v>
      </c>
      <c r="AD90" s="16">
        <f t="shared" si="15"/>
        <v>-0.22222222222222221</v>
      </c>
    </row>
    <row r="91" spans="1:30" x14ac:dyDescent="0.25">
      <c r="A91" s="1" t="s">
        <v>277</v>
      </c>
      <c r="B91" s="1" t="s">
        <v>239</v>
      </c>
      <c r="C91" s="1" t="s">
        <v>158</v>
      </c>
      <c r="D91" s="13">
        <v>22</v>
      </c>
      <c r="E91" s="13">
        <v>19</v>
      </c>
      <c r="F91" s="13">
        <v>19</v>
      </c>
      <c r="G91" s="13">
        <v>16</v>
      </c>
      <c r="H91" s="13">
        <v>14</v>
      </c>
      <c r="I91" s="13">
        <v>16</v>
      </c>
      <c r="J91" s="13">
        <v>13</v>
      </c>
      <c r="K91" s="13">
        <v>13</v>
      </c>
      <c r="L91" s="13">
        <v>7</v>
      </c>
      <c r="M91" s="13">
        <v>7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7">
        <f t="shared" si="8"/>
        <v>0</v>
      </c>
      <c r="X91" s="7">
        <f t="shared" si="9"/>
        <v>22</v>
      </c>
      <c r="Y91" s="7">
        <f t="shared" si="10"/>
        <v>-22</v>
      </c>
      <c r="Z91" s="16">
        <f t="shared" si="11"/>
        <v>-1</v>
      </c>
      <c r="AA91" s="12">
        <f t="shared" si="12"/>
        <v>0</v>
      </c>
      <c r="AB91" s="16" t="e">
        <f t="shared" si="13"/>
        <v>#DIV/0!</v>
      </c>
      <c r="AC91" s="7">
        <f t="shared" si="14"/>
        <v>0</v>
      </c>
      <c r="AD91" s="16" t="e">
        <f t="shared" si="15"/>
        <v>#DIV/0!</v>
      </c>
    </row>
    <row r="92" spans="1:30" x14ac:dyDescent="0.25">
      <c r="A92" s="1" t="s">
        <v>278</v>
      </c>
      <c r="B92" s="1" t="s">
        <v>239</v>
      </c>
      <c r="C92" s="1" t="s">
        <v>279</v>
      </c>
      <c r="D92" s="13">
        <v>289</v>
      </c>
      <c r="E92" s="13">
        <v>307</v>
      </c>
      <c r="F92" s="13">
        <v>284</v>
      </c>
      <c r="G92" s="13">
        <v>299</v>
      </c>
      <c r="H92" s="13">
        <v>279</v>
      </c>
      <c r="I92" s="13">
        <v>292</v>
      </c>
      <c r="J92" s="13">
        <v>273</v>
      </c>
      <c r="K92" s="13">
        <v>340</v>
      </c>
      <c r="L92" s="13">
        <v>307</v>
      </c>
      <c r="M92" s="13">
        <v>324</v>
      </c>
      <c r="N92" s="13">
        <v>306</v>
      </c>
      <c r="O92" s="13">
        <v>334</v>
      </c>
      <c r="P92" s="13">
        <v>384</v>
      </c>
      <c r="Q92" s="13">
        <v>322</v>
      </c>
      <c r="R92" s="13">
        <v>312</v>
      </c>
      <c r="S92" s="13">
        <v>336</v>
      </c>
      <c r="T92" s="13">
        <v>288</v>
      </c>
      <c r="U92" s="13">
        <v>226</v>
      </c>
      <c r="V92" s="13">
        <v>248</v>
      </c>
      <c r="W92" s="7">
        <f t="shared" si="8"/>
        <v>226</v>
      </c>
      <c r="X92" s="7">
        <f t="shared" si="9"/>
        <v>384</v>
      </c>
      <c r="Y92" s="7">
        <f t="shared" si="10"/>
        <v>-136</v>
      </c>
      <c r="Z92" s="16">
        <f t="shared" si="11"/>
        <v>-0.35416666666666669</v>
      </c>
      <c r="AA92" s="12">
        <f t="shared" si="12"/>
        <v>-86</v>
      </c>
      <c r="AB92" s="16">
        <f t="shared" si="13"/>
        <v>-0.25748502994011974</v>
      </c>
      <c r="AC92" s="7">
        <f t="shared" si="14"/>
        <v>22</v>
      </c>
      <c r="AD92" s="16">
        <f t="shared" si="15"/>
        <v>9.7345132743362831E-2</v>
      </c>
    </row>
    <row r="93" spans="1:30" x14ac:dyDescent="0.25">
      <c r="A93" s="1" t="s">
        <v>280</v>
      </c>
      <c r="B93" s="1" t="s">
        <v>239</v>
      </c>
      <c r="C93" s="1" t="s">
        <v>281</v>
      </c>
      <c r="D93" s="13">
        <v>66</v>
      </c>
      <c r="E93" s="13">
        <v>69</v>
      </c>
      <c r="F93" s="13">
        <v>65</v>
      </c>
      <c r="G93" s="13">
        <v>69</v>
      </c>
      <c r="H93" s="13">
        <v>74</v>
      </c>
      <c r="I93" s="13">
        <v>33</v>
      </c>
      <c r="J93" s="13">
        <v>33</v>
      </c>
      <c r="K93" s="13">
        <v>34</v>
      </c>
      <c r="L93" s="13">
        <v>34</v>
      </c>
      <c r="M93" s="13">
        <v>34</v>
      </c>
      <c r="N93" s="13">
        <v>35</v>
      </c>
      <c r="O93" s="13">
        <v>34</v>
      </c>
      <c r="P93" s="13">
        <v>33</v>
      </c>
      <c r="Q93" s="13">
        <v>33</v>
      </c>
      <c r="R93" s="13">
        <v>33</v>
      </c>
      <c r="S93" s="13">
        <v>32</v>
      </c>
      <c r="T93" s="13">
        <v>23</v>
      </c>
      <c r="U93" s="13">
        <v>29</v>
      </c>
      <c r="V93" s="13">
        <v>28</v>
      </c>
      <c r="W93" s="7">
        <f t="shared" si="8"/>
        <v>23</v>
      </c>
      <c r="X93" s="7">
        <f t="shared" si="9"/>
        <v>74</v>
      </c>
      <c r="Y93" s="7">
        <f t="shared" si="10"/>
        <v>-46</v>
      </c>
      <c r="Z93" s="16">
        <f t="shared" si="11"/>
        <v>-0.6216216216216216</v>
      </c>
      <c r="AA93" s="12">
        <f t="shared" si="12"/>
        <v>-6</v>
      </c>
      <c r="AB93" s="16">
        <f t="shared" si="13"/>
        <v>-0.17647058823529413</v>
      </c>
      <c r="AC93" s="7">
        <f t="shared" si="14"/>
        <v>-1</v>
      </c>
      <c r="AD93" s="16">
        <f t="shared" si="15"/>
        <v>-3.4482758620689655E-2</v>
      </c>
    </row>
    <row r="94" spans="1:30" x14ac:dyDescent="0.25">
      <c r="A94" s="1" t="s">
        <v>282</v>
      </c>
      <c r="B94" s="1" t="s">
        <v>239</v>
      </c>
      <c r="C94" s="1" t="s">
        <v>283</v>
      </c>
      <c r="D94" s="13">
        <v>5</v>
      </c>
      <c r="E94" s="13">
        <v>4</v>
      </c>
      <c r="F94" s="13">
        <v>4</v>
      </c>
      <c r="G94" s="13">
        <v>3</v>
      </c>
      <c r="H94" s="13">
        <v>6</v>
      </c>
      <c r="I94" s="13">
        <v>5</v>
      </c>
      <c r="J94" s="13">
        <v>6</v>
      </c>
      <c r="K94" s="13">
        <v>5</v>
      </c>
      <c r="L94" s="13">
        <v>5</v>
      </c>
      <c r="M94" s="13">
        <v>5</v>
      </c>
      <c r="N94" s="13">
        <v>7</v>
      </c>
      <c r="O94" s="13">
        <v>6</v>
      </c>
      <c r="P94" s="13">
        <v>3</v>
      </c>
      <c r="Q94" s="13">
        <v>4</v>
      </c>
      <c r="R94" s="13">
        <v>5</v>
      </c>
      <c r="S94" s="13">
        <v>5</v>
      </c>
      <c r="T94" s="13">
        <v>4</v>
      </c>
      <c r="U94" s="13">
        <v>7</v>
      </c>
      <c r="V94" s="13">
        <v>5</v>
      </c>
      <c r="W94" s="7">
        <f t="shared" si="8"/>
        <v>3</v>
      </c>
      <c r="X94" s="7">
        <f t="shared" si="9"/>
        <v>7</v>
      </c>
      <c r="Y94" s="7">
        <f t="shared" si="10"/>
        <v>-2</v>
      </c>
      <c r="Z94" s="16">
        <f t="shared" si="11"/>
        <v>-0.2857142857142857</v>
      </c>
      <c r="AA94" s="12">
        <f t="shared" si="12"/>
        <v>-1</v>
      </c>
      <c r="AB94" s="16">
        <f t="shared" si="13"/>
        <v>-0.16666666666666666</v>
      </c>
      <c r="AC94" s="7">
        <f t="shared" si="14"/>
        <v>-2</v>
      </c>
      <c r="AD94" s="16">
        <f t="shared" si="15"/>
        <v>-0.2857142857142857</v>
      </c>
    </row>
    <row r="95" spans="1:30" x14ac:dyDescent="0.25">
      <c r="A95" s="1" t="s">
        <v>284</v>
      </c>
      <c r="B95" s="1" t="s">
        <v>239</v>
      </c>
      <c r="C95" s="1" t="s">
        <v>285</v>
      </c>
      <c r="D95" s="13">
        <v>191</v>
      </c>
      <c r="E95" s="13">
        <v>172</v>
      </c>
      <c r="F95" s="13">
        <v>162</v>
      </c>
      <c r="G95" s="13">
        <v>147</v>
      </c>
      <c r="H95" s="13">
        <v>169</v>
      </c>
      <c r="I95" s="13">
        <v>181</v>
      </c>
      <c r="J95" s="13">
        <v>180</v>
      </c>
      <c r="K95" s="13">
        <v>169</v>
      </c>
      <c r="L95" s="13">
        <v>176</v>
      </c>
      <c r="M95" s="13">
        <v>170</v>
      </c>
      <c r="N95" s="13">
        <v>177</v>
      </c>
      <c r="O95" s="13">
        <v>190</v>
      </c>
      <c r="P95" s="13">
        <v>216</v>
      </c>
      <c r="Q95" s="13">
        <v>240</v>
      </c>
      <c r="R95" s="13">
        <v>202</v>
      </c>
      <c r="S95" s="13">
        <v>185</v>
      </c>
      <c r="T95" s="13">
        <v>173</v>
      </c>
      <c r="U95" s="13">
        <v>161</v>
      </c>
      <c r="V95" s="13">
        <v>155</v>
      </c>
      <c r="W95" s="7">
        <f t="shared" si="8"/>
        <v>147</v>
      </c>
      <c r="X95" s="7">
        <f t="shared" si="9"/>
        <v>240</v>
      </c>
      <c r="Y95" s="7">
        <f t="shared" si="10"/>
        <v>-85</v>
      </c>
      <c r="Z95" s="16">
        <f t="shared" si="11"/>
        <v>-0.35416666666666669</v>
      </c>
      <c r="AA95" s="12">
        <f t="shared" si="12"/>
        <v>-35</v>
      </c>
      <c r="AB95" s="16">
        <f t="shared" si="13"/>
        <v>-0.18421052631578946</v>
      </c>
      <c r="AC95" s="7">
        <f t="shared" si="14"/>
        <v>-6</v>
      </c>
      <c r="AD95" s="16">
        <f t="shared" si="15"/>
        <v>-3.7267080745341616E-2</v>
      </c>
    </row>
    <row r="96" spans="1:30" x14ac:dyDescent="0.25">
      <c r="A96" s="1" t="s">
        <v>286</v>
      </c>
      <c r="B96" s="1" t="s">
        <v>239</v>
      </c>
      <c r="C96" s="1" t="s">
        <v>287</v>
      </c>
      <c r="D96" s="13">
        <v>874</v>
      </c>
      <c r="E96" s="13">
        <v>596</v>
      </c>
      <c r="F96" s="13">
        <v>527</v>
      </c>
      <c r="G96" s="13">
        <v>489</v>
      </c>
      <c r="H96" s="13">
        <v>501</v>
      </c>
      <c r="I96" s="13">
        <v>504</v>
      </c>
      <c r="J96" s="13">
        <v>532</v>
      </c>
      <c r="K96" s="13">
        <v>529</v>
      </c>
      <c r="L96" s="13">
        <v>559</v>
      </c>
      <c r="M96" s="13">
        <v>585</v>
      </c>
      <c r="N96" s="13">
        <v>588</v>
      </c>
      <c r="O96" s="13">
        <v>576</v>
      </c>
      <c r="P96" s="13">
        <v>622</v>
      </c>
      <c r="Q96" s="13">
        <v>625</v>
      </c>
      <c r="R96" s="13">
        <v>562</v>
      </c>
      <c r="S96" s="13">
        <v>577</v>
      </c>
      <c r="T96" s="13">
        <v>560</v>
      </c>
      <c r="U96" s="13">
        <v>570</v>
      </c>
      <c r="V96" s="13">
        <v>571</v>
      </c>
      <c r="W96" s="7">
        <f t="shared" si="8"/>
        <v>489</v>
      </c>
      <c r="X96" s="7">
        <f t="shared" si="9"/>
        <v>874</v>
      </c>
      <c r="Y96" s="7">
        <f t="shared" si="10"/>
        <v>-303</v>
      </c>
      <c r="Z96" s="16">
        <f t="shared" si="11"/>
        <v>-0.34668192219679633</v>
      </c>
      <c r="AA96" s="12">
        <f t="shared" si="12"/>
        <v>-5</v>
      </c>
      <c r="AB96" s="16">
        <f t="shared" si="13"/>
        <v>-8.6805555555555559E-3</v>
      </c>
      <c r="AC96" s="7">
        <f t="shared" si="14"/>
        <v>1</v>
      </c>
      <c r="AD96" s="16">
        <f t="shared" si="15"/>
        <v>1.7543859649122807E-3</v>
      </c>
    </row>
    <row r="97" spans="1:30" x14ac:dyDescent="0.25">
      <c r="A97" s="1" t="s">
        <v>288</v>
      </c>
      <c r="B97" s="1" t="s">
        <v>239</v>
      </c>
      <c r="C97" s="1" t="s">
        <v>289</v>
      </c>
      <c r="D97" s="13">
        <v>696</v>
      </c>
      <c r="E97" s="13">
        <v>682</v>
      </c>
      <c r="F97" s="13">
        <v>617</v>
      </c>
      <c r="G97" s="13">
        <v>626</v>
      </c>
      <c r="H97" s="13">
        <v>720</v>
      </c>
      <c r="I97" s="13">
        <v>754</v>
      </c>
      <c r="J97" s="13">
        <v>757</v>
      </c>
      <c r="K97" s="13">
        <v>774</v>
      </c>
      <c r="L97" s="13">
        <v>1064</v>
      </c>
      <c r="M97" s="13">
        <v>1009</v>
      </c>
      <c r="N97" s="13">
        <v>1227</v>
      </c>
      <c r="O97" s="13">
        <v>1330</v>
      </c>
      <c r="P97" s="13">
        <v>1379</v>
      </c>
      <c r="Q97" s="13">
        <v>1059</v>
      </c>
      <c r="R97" s="13">
        <v>956</v>
      </c>
      <c r="S97" s="13">
        <v>606</v>
      </c>
      <c r="T97" s="13">
        <v>379</v>
      </c>
      <c r="U97" s="13">
        <v>535</v>
      </c>
      <c r="V97" s="13">
        <v>692</v>
      </c>
      <c r="W97" s="7">
        <f t="shared" si="8"/>
        <v>379</v>
      </c>
      <c r="X97" s="7">
        <f t="shared" si="9"/>
        <v>1379</v>
      </c>
      <c r="Y97" s="7">
        <f t="shared" si="10"/>
        <v>-687</v>
      </c>
      <c r="Z97" s="16">
        <f t="shared" si="11"/>
        <v>-0.49818709209572154</v>
      </c>
      <c r="AA97" s="12">
        <f t="shared" si="12"/>
        <v>-638</v>
      </c>
      <c r="AB97" s="16">
        <f t="shared" si="13"/>
        <v>-0.47969924812030074</v>
      </c>
      <c r="AC97" s="7">
        <f t="shared" si="14"/>
        <v>157</v>
      </c>
      <c r="AD97" s="16">
        <f t="shared" si="15"/>
        <v>0.29345794392523367</v>
      </c>
    </row>
    <row r="98" spans="1:30" x14ac:dyDescent="0.25">
      <c r="A98" s="1" t="s">
        <v>290</v>
      </c>
      <c r="B98" s="1" t="s">
        <v>239</v>
      </c>
      <c r="C98" s="1" t="s">
        <v>291</v>
      </c>
      <c r="D98" s="13">
        <v>16</v>
      </c>
      <c r="E98" s="13">
        <v>8</v>
      </c>
      <c r="F98" s="13">
        <v>6</v>
      </c>
      <c r="G98" s="13">
        <v>1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7">
        <f t="shared" si="8"/>
        <v>0</v>
      </c>
      <c r="X98" s="7">
        <f t="shared" si="9"/>
        <v>16</v>
      </c>
      <c r="Y98" s="7">
        <f t="shared" si="10"/>
        <v>-16</v>
      </c>
      <c r="Z98" s="16">
        <f t="shared" si="11"/>
        <v>-1</v>
      </c>
      <c r="AA98" s="12">
        <f t="shared" si="12"/>
        <v>0</v>
      </c>
      <c r="AB98" s="16" t="e">
        <f t="shared" si="13"/>
        <v>#DIV/0!</v>
      </c>
      <c r="AC98" s="7">
        <f t="shared" si="14"/>
        <v>0</v>
      </c>
      <c r="AD98" s="16" t="e">
        <f t="shared" si="15"/>
        <v>#DIV/0!</v>
      </c>
    </row>
    <row r="99" spans="1:30" x14ac:dyDescent="0.25">
      <c r="A99" s="1" t="s">
        <v>292</v>
      </c>
      <c r="B99" s="1" t="s">
        <v>239</v>
      </c>
      <c r="C99" s="1" t="s">
        <v>293</v>
      </c>
      <c r="D99" s="13">
        <v>0</v>
      </c>
      <c r="E99" s="13">
        <v>0</v>
      </c>
      <c r="F99" s="13">
        <v>2</v>
      </c>
      <c r="G99" s="13">
        <v>2</v>
      </c>
      <c r="H99" s="13">
        <v>2</v>
      </c>
      <c r="I99" s="13">
        <v>2</v>
      </c>
      <c r="J99" s="13">
        <v>18</v>
      </c>
      <c r="K99" s="13">
        <v>12</v>
      </c>
      <c r="L99" s="13">
        <v>9</v>
      </c>
      <c r="M99" s="13">
        <v>2</v>
      </c>
      <c r="N99" s="13">
        <v>2</v>
      </c>
      <c r="O99" s="13">
        <v>2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7">
        <f t="shared" si="8"/>
        <v>0</v>
      </c>
      <c r="X99" s="7">
        <f t="shared" si="9"/>
        <v>18</v>
      </c>
      <c r="Y99" s="7">
        <f t="shared" si="10"/>
        <v>-18</v>
      </c>
      <c r="Z99" s="16">
        <f t="shared" si="11"/>
        <v>-1</v>
      </c>
      <c r="AA99" s="12">
        <f t="shared" si="12"/>
        <v>-2</v>
      </c>
      <c r="AB99" s="16">
        <f t="shared" si="13"/>
        <v>-1</v>
      </c>
      <c r="AC99" s="7">
        <f t="shared" si="14"/>
        <v>0</v>
      </c>
      <c r="AD99" s="16" t="e">
        <f t="shared" si="15"/>
        <v>#DIV/0!</v>
      </c>
    </row>
    <row r="100" spans="1:30" x14ac:dyDescent="0.25">
      <c r="A100" s="1" t="s">
        <v>294</v>
      </c>
      <c r="B100" s="1" t="s">
        <v>239</v>
      </c>
      <c r="C100" s="1" t="s">
        <v>295</v>
      </c>
      <c r="D100" s="13">
        <v>16</v>
      </c>
      <c r="E100" s="13">
        <v>19</v>
      </c>
      <c r="F100" s="13">
        <v>19</v>
      </c>
      <c r="G100" s="13">
        <v>19</v>
      </c>
      <c r="H100" s="13">
        <v>19</v>
      </c>
      <c r="I100" s="13">
        <v>19</v>
      </c>
      <c r="J100" s="13">
        <v>19</v>
      </c>
      <c r="K100" s="13">
        <v>18</v>
      </c>
      <c r="L100" s="13">
        <v>18</v>
      </c>
      <c r="M100" s="13">
        <v>12</v>
      </c>
      <c r="N100" s="13">
        <v>9</v>
      </c>
      <c r="O100" s="13">
        <v>12</v>
      </c>
      <c r="P100" s="13">
        <v>12</v>
      </c>
      <c r="Q100" s="13">
        <v>12</v>
      </c>
      <c r="R100" s="13">
        <v>12</v>
      </c>
      <c r="S100" s="13">
        <v>9</v>
      </c>
      <c r="T100" s="13">
        <v>5</v>
      </c>
      <c r="U100" s="13">
        <v>5</v>
      </c>
      <c r="V100" s="13">
        <v>5</v>
      </c>
      <c r="W100" s="7">
        <f t="shared" si="8"/>
        <v>5</v>
      </c>
      <c r="X100" s="7">
        <f t="shared" si="9"/>
        <v>19</v>
      </c>
      <c r="Y100" s="7">
        <f t="shared" si="10"/>
        <v>-14</v>
      </c>
      <c r="Z100" s="16">
        <f t="shared" si="11"/>
        <v>-0.73684210526315785</v>
      </c>
      <c r="AA100" s="12">
        <f t="shared" si="12"/>
        <v>-7</v>
      </c>
      <c r="AB100" s="16">
        <f t="shared" si="13"/>
        <v>-0.58333333333333337</v>
      </c>
      <c r="AC100" s="7">
        <f t="shared" si="14"/>
        <v>0</v>
      </c>
      <c r="AD100" s="16">
        <f t="shared" si="15"/>
        <v>0</v>
      </c>
    </row>
    <row r="101" spans="1:30" x14ac:dyDescent="0.25">
      <c r="A101" s="1" t="s">
        <v>296</v>
      </c>
      <c r="B101" s="1" t="s">
        <v>239</v>
      </c>
      <c r="C101" s="1" t="s">
        <v>237</v>
      </c>
      <c r="D101" s="13">
        <v>1633</v>
      </c>
      <c r="E101" s="13">
        <v>1803</v>
      </c>
      <c r="F101" s="13">
        <v>1495</v>
      </c>
      <c r="G101" s="13">
        <v>1319</v>
      </c>
      <c r="H101" s="13">
        <v>1529</v>
      </c>
      <c r="I101" s="13">
        <v>1321</v>
      </c>
      <c r="J101" s="13">
        <v>1145</v>
      </c>
      <c r="K101" s="13">
        <v>1126</v>
      </c>
      <c r="L101" s="13">
        <v>1041</v>
      </c>
      <c r="M101" s="13">
        <v>922</v>
      </c>
      <c r="N101" s="13">
        <v>781</v>
      </c>
      <c r="O101" s="13">
        <v>812</v>
      </c>
      <c r="P101" s="13">
        <v>811</v>
      </c>
      <c r="Q101" s="13">
        <v>813</v>
      </c>
      <c r="R101" s="13">
        <v>773</v>
      </c>
      <c r="S101" s="13">
        <v>677</v>
      </c>
      <c r="T101" s="13">
        <v>651</v>
      </c>
      <c r="U101" s="13">
        <v>632</v>
      </c>
      <c r="V101" s="13">
        <v>626</v>
      </c>
      <c r="W101" s="7">
        <f t="shared" si="8"/>
        <v>626</v>
      </c>
      <c r="X101" s="7">
        <f t="shared" si="9"/>
        <v>1803</v>
      </c>
      <c r="Y101" s="7">
        <f t="shared" si="10"/>
        <v>-1177</v>
      </c>
      <c r="Z101" s="16">
        <f t="shared" si="11"/>
        <v>-0.65280088740987241</v>
      </c>
      <c r="AA101" s="12">
        <f t="shared" si="12"/>
        <v>-186</v>
      </c>
      <c r="AB101" s="16">
        <f t="shared" si="13"/>
        <v>-0.22906403940886699</v>
      </c>
      <c r="AC101" s="7">
        <f t="shared" si="14"/>
        <v>-6</v>
      </c>
      <c r="AD101" s="16">
        <f t="shared" si="15"/>
        <v>-9.4936708860759497E-3</v>
      </c>
    </row>
    <row r="102" spans="1:30" x14ac:dyDescent="0.25">
      <c r="A102" s="1" t="s">
        <v>297</v>
      </c>
      <c r="B102" s="1" t="s">
        <v>239</v>
      </c>
      <c r="C102" s="1" t="s">
        <v>298</v>
      </c>
      <c r="D102" s="13">
        <v>36</v>
      </c>
      <c r="E102" s="13">
        <v>44</v>
      </c>
      <c r="F102" s="13">
        <v>61</v>
      </c>
      <c r="G102" s="13">
        <v>58</v>
      </c>
      <c r="H102" s="13">
        <v>44</v>
      </c>
      <c r="I102" s="13">
        <v>55</v>
      </c>
      <c r="J102" s="13">
        <v>40</v>
      </c>
      <c r="K102" s="13">
        <v>36</v>
      </c>
      <c r="L102" s="13">
        <v>30</v>
      </c>
      <c r="M102" s="13">
        <v>52</v>
      </c>
      <c r="N102" s="13">
        <v>55</v>
      </c>
      <c r="O102" s="13">
        <v>64</v>
      </c>
      <c r="P102" s="13">
        <v>56</v>
      </c>
      <c r="Q102" s="13">
        <v>43</v>
      </c>
      <c r="R102" s="13">
        <v>64</v>
      </c>
      <c r="S102" s="13">
        <v>39</v>
      </c>
      <c r="T102" s="13">
        <v>42</v>
      </c>
      <c r="U102" s="13">
        <v>38</v>
      </c>
      <c r="V102" s="13">
        <v>49</v>
      </c>
      <c r="W102" s="7">
        <f t="shared" si="8"/>
        <v>30</v>
      </c>
      <c r="X102" s="7">
        <f t="shared" si="9"/>
        <v>64</v>
      </c>
      <c r="Y102" s="7">
        <f t="shared" si="10"/>
        <v>-15</v>
      </c>
      <c r="Z102" s="16">
        <f t="shared" si="11"/>
        <v>-0.234375</v>
      </c>
      <c r="AA102" s="12">
        <f t="shared" si="12"/>
        <v>-15</v>
      </c>
      <c r="AB102" s="16">
        <f t="shared" si="13"/>
        <v>-0.234375</v>
      </c>
      <c r="AC102" s="7">
        <f t="shared" si="14"/>
        <v>11</v>
      </c>
      <c r="AD102" s="16">
        <f t="shared" si="15"/>
        <v>0.28947368421052633</v>
      </c>
    </row>
    <row r="103" spans="1:30" x14ac:dyDescent="0.25">
      <c r="A103" s="1" t="s">
        <v>299</v>
      </c>
      <c r="B103" s="1" t="s">
        <v>300</v>
      </c>
      <c r="C103" s="1" t="s">
        <v>301</v>
      </c>
      <c r="D103" s="13">
        <v>25</v>
      </c>
      <c r="E103" s="13">
        <v>23</v>
      </c>
      <c r="F103" s="13">
        <v>39</v>
      </c>
      <c r="G103" s="13">
        <v>50</v>
      </c>
      <c r="H103" s="13">
        <v>73</v>
      </c>
      <c r="I103" s="13">
        <v>41</v>
      </c>
      <c r="J103" s="13">
        <v>104</v>
      </c>
      <c r="K103" s="13">
        <v>72</v>
      </c>
      <c r="L103" s="13">
        <v>115</v>
      </c>
      <c r="M103" s="13">
        <v>195</v>
      </c>
      <c r="N103" s="13">
        <v>106</v>
      </c>
      <c r="O103" s="13">
        <v>87</v>
      </c>
      <c r="P103" s="13">
        <v>28</v>
      </c>
      <c r="Q103" s="13">
        <v>21</v>
      </c>
      <c r="R103" s="13">
        <v>12</v>
      </c>
      <c r="S103" s="13">
        <v>12</v>
      </c>
      <c r="T103" s="13">
        <v>12</v>
      </c>
      <c r="U103" s="13">
        <v>9</v>
      </c>
      <c r="V103" s="13">
        <v>6</v>
      </c>
      <c r="W103" s="7">
        <f t="shared" si="8"/>
        <v>6</v>
      </c>
      <c r="X103" s="7">
        <f t="shared" si="9"/>
        <v>195</v>
      </c>
      <c r="Y103" s="7">
        <f t="shared" si="10"/>
        <v>-189</v>
      </c>
      <c r="Z103" s="16">
        <f t="shared" si="11"/>
        <v>-0.96923076923076923</v>
      </c>
      <c r="AA103" s="12">
        <f t="shared" si="12"/>
        <v>-81</v>
      </c>
      <c r="AB103" s="16">
        <f t="shared" si="13"/>
        <v>-0.93103448275862066</v>
      </c>
      <c r="AC103" s="7">
        <f t="shared" si="14"/>
        <v>-3</v>
      </c>
      <c r="AD103" s="16">
        <f t="shared" si="15"/>
        <v>-0.33333333333333331</v>
      </c>
    </row>
    <row r="104" spans="1:30" x14ac:dyDescent="0.25">
      <c r="A104" s="1" t="s">
        <v>302</v>
      </c>
      <c r="B104" s="1" t="s">
        <v>300</v>
      </c>
      <c r="C104" s="1" t="s">
        <v>303</v>
      </c>
      <c r="D104" s="13">
        <v>107</v>
      </c>
      <c r="E104" s="13">
        <v>151</v>
      </c>
      <c r="F104" s="13">
        <v>144</v>
      </c>
      <c r="G104" s="13">
        <v>119</v>
      </c>
      <c r="H104" s="13">
        <v>83</v>
      </c>
      <c r="I104" s="13">
        <v>149</v>
      </c>
      <c r="J104" s="13">
        <v>172</v>
      </c>
      <c r="K104" s="13">
        <v>162</v>
      </c>
      <c r="L104" s="13">
        <v>225</v>
      </c>
      <c r="M104" s="13">
        <v>296</v>
      </c>
      <c r="N104" s="13">
        <v>304</v>
      </c>
      <c r="O104" s="13">
        <v>247</v>
      </c>
      <c r="P104" s="13">
        <v>155</v>
      </c>
      <c r="Q104" s="13">
        <v>92</v>
      </c>
      <c r="R104" s="13">
        <v>42</v>
      </c>
      <c r="S104" s="13">
        <v>15</v>
      </c>
      <c r="T104" s="13">
        <v>17</v>
      </c>
      <c r="U104" s="13">
        <v>18</v>
      </c>
      <c r="V104" s="13">
        <v>18</v>
      </c>
      <c r="W104" s="7">
        <f t="shared" si="8"/>
        <v>15</v>
      </c>
      <c r="X104" s="7">
        <f t="shared" si="9"/>
        <v>304</v>
      </c>
      <c r="Y104" s="7">
        <f t="shared" si="10"/>
        <v>-286</v>
      </c>
      <c r="Z104" s="16">
        <f t="shared" si="11"/>
        <v>-0.94078947368421051</v>
      </c>
      <c r="AA104" s="12">
        <f t="shared" si="12"/>
        <v>-229</v>
      </c>
      <c r="AB104" s="16">
        <f t="shared" si="13"/>
        <v>-0.92712550607287447</v>
      </c>
      <c r="AC104" s="7">
        <f t="shared" si="14"/>
        <v>0</v>
      </c>
      <c r="AD104" s="16">
        <f t="shared" si="15"/>
        <v>0</v>
      </c>
    </row>
    <row r="105" spans="1:30" x14ac:dyDescent="0.25">
      <c r="A105" s="1" t="s">
        <v>304</v>
      </c>
      <c r="B105" s="1" t="s">
        <v>300</v>
      </c>
      <c r="C105" s="1" t="s">
        <v>305</v>
      </c>
      <c r="D105" s="13">
        <v>224</v>
      </c>
      <c r="E105" s="13">
        <v>306</v>
      </c>
      <c r="F105" s="13">
        <v>322</v>
      </c>
      <c r="G105" s="13">
        <v>304</v>
      </c>
      <c r="H105" s="13">
        <v>393</v>
      </c>
      <c r="I105" s="13">
        <v>405</v>
      </c>
      <c r="J105" s="13">
        <v>375</v>
      </c>
      <c r="K105" s="13">
        <v>330</v>
      </c>
      <c r="L105" s="13">
        <v>277</v>
      </c>
      <c r="M105" s="13">
        <v>267</v>
      </c>
      <c r="N105" s="13">
        <v>165</v>
      </c>
      <c r="O105" s="13">
        <v>180</v>
      </c>
      <c r="P105" s="13">
        <v>176</v>
      </c>
      <c r="Q105" s="13">
        <v>193</v>
      </c>
      <c r="R105" s="13">
        <v>198</v>
      </c>
      <c r="S105" s="13">
        <v>270</v>
      </c>
      <c r="T105" s="13">
        <v>188</v>
      </c>
      <c r="U105" s="13">
        <v>143</v>
      </c>
      <c r="V105" s="13">
        <v>80</v>
      </c>
      <c r="W105" s="7">
        <f t="shared" si="8"/>
        <v>80</v>
      </c>
      <c r="X105" s="7">
        <f t="shared" si="9"/>
        <v>405</v>
      </c>
      <c r="Y105" s="7">
        <f t="shared" si="10"/>
        <v>-325</v>
      </c>
      <c r="Z105" s="16">
        <f t="shared" si="11"/>
        <v>-0.80246913580246915</v>
      </c>
      <c r="AA105" s="12">
        <f t="shared" si="12"/>
        <v>-100</v>
      </c>
      <c r="AB105" s="16">
        <f t="shared" si="13"/>
        <v>-0.55555555555555558</v>
      </c>
      <c r="AC105" s="7">
        <f t="shared" si="14"/>
        <v>-63</v>
      </c>
      <c r="AD105" s="16">
        <f t="shared" si="15"/>
        <v>-0.44055944055944057</v>
      </c>
    </row>
    <row r="106" spans="1:30" x14ac:dyDescent="0.25">
      <c r="A106" s="1" t="s">
        <v>306</v>
      </c>
      <c r="B106" s="1" t="s">
        <v>300</v>
      </c>
      <c r="C106" s="1" t="s">
        <v>307</v>
      </c>
      <c r="D106" s="13">
        <v>49</v>
      </c>
      <c r="E106" s="13">
        <v>52</v>
      </c>
      <c r="F106" s="13">
        <v>52</v>
      </c>
      <c r="G106" s="13">
        <v>42</v>
      </c>
      <c r="H106" s="13">
        <v>32</v>
      </c>
      <c r="I106" s="13">
        <v>35</v>
      </c>
      <c r="J106" s="13">
        <v>36</v>
      </c>
      <c r="K106" s="13">
        <v>7</v>
      </c>
      <c r="L106" s="13">
        <v>5</v>
      </c>
      <c r="M106" s="13">
        <v>5</v>
      </c>
      <c r="N106" s="13">
        <v>5</v>
      </c>
      <c r="O106" s="13">
        <v>5</v>
      </c>
      <c r="P106" s="13">
        <v>5</v>
      </c>
      <c r="Q106" s="13">
        <v>5</v>
      </c>
      <c r="R106" s="13">
        <v>5</v>
      </c>
      <c r="S106" s="13">
        <v>5</v>
      </c>
      <c r="T106" s="13">
        <v>5</v>
      </c>
      <c r="U106" s="13">
        <v>4</v>
      </c>
      <c r="V106" s="13">
        <v>2</v>
      </c>
      <c r="W106" s="7">
        <f t="shared" si="8"/>
        <v>2</v>
      </c>
      <c r="X106" s="7">
        <f t="shared" si="9"/>
        <v>52</v>
      </c>
      <c r="Y106" s="7">
        <f t="shared" si="10"/>
        <v>-50</v>
      </c>
      <c r="Z106" s="16">
        <f t="shared" si="11"/>
        <v>-0.96153846153846156</v>
      </c>
      <c r="AA106" s="12">
        <f t="shared" si="12"/>
        <v>-3</v>
      </c>
      <c r="AB106" s="16">
        <f t="shared" si="13"/>
        <v>-0.6</v>
      </c>
      <c r="AC106" s="7">
        <f t="shared" si="14"/>
        <v>-2</v>
      </c>
      <c r="AD106" s="16">
        <f t="shared" si="15"/>
        <v>-0.5</v>
      </c>
    </row>
    <row r="107" spans="1:30" x14ac:dyDescent="0.25">
      <c r="A107" s="1" t="s">
        <v>308</v>
      </c>
      <c r="B107" s="1" t="s">
        <v>300</v>
      </c>
      <c r="C107" s="1" t="s">
        <v>309</v>
      </c>
      <c r="D107" s="13">
        <v>9</v>
      </c>
      <c r="E107" s="13">
        <v>14</v>
      </c>
      <c r="F107" s="13">
        <v>9</v>
      </c>
      <c r="G107" s="13">
        <v>6</v>
      </c>
      <c r="H107" s="13">
        <v>13</v>
      </c>
      <c r="I107" s="13">
        <v>11</v>
      </c>
      <c r="J107" s="13">
        <v>6</v>
      </c>
      <c r="K107" s="13">
        <v>3</v>
      </c>
      <c r="L107" s="13">
        <v>5</v>
      </c>
      <c r="M107" s="13">
        <v>5</v>
      </c>
      <c r="N107" s="13">
        <v>3</v>
      </c>
      <c r="O107" s="13">
        <v>2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7">
        <f t="shared" si="8"/>
        <v>0</v>
      </c>
      <c r="X107" s="7">
        <f t="shared" si="9"/>
        <v>14</v>
      </c>
      <c r="Y107" s="7">
        <f t="shared" si="10"/>
        <v>-14</v>
      </c>
      <c r="Z107" s="16">
        <f t="shared" si="11"/>
        <v>-1</v>
      </c>
      <c r="AA107" s="12">
        <f t="shared" si="12"/>
        <v>-2</v>
      </c>
      <c r="AB107" s="16">
        <f t="shared" si="13"/>
        <v>-1</v>
      </c>
      <c r="AC107" s="7">
        <f t="shared" si="14"/>
        <v>0</v>
      </c>
      <c r="AD107" s="16" t="e">
        <f t="shared" si="15"/>
        <v>#DIV/0!</v>
      </c>
    </row>
    <row r="108" spans="1:30" x14ac:dyDescent="0.25">
      <c r="A108" s="1" t="s">
        <v>310</v>
      </c>
      <c r="B108" s="1" t="s">
        <v>300</v>
      </c>
      <c r="C108" s="1" t="s">
        <v>311</v>
      </c>
      <c r="D108" s="13">
        <v>0</v>
      </c>
      <c r="E108" s="13">
        <v>0</v>
      </c>
      <c r="F108" s="13">
        <v>1</v>
      </c>
      <c r="G108" s="13">
        <v>0</v>
      </c>
      <c r="H108" s="13">
        <v>14</v>
      </c>
      <c r="I108" s="13">
        <v>17</v>
      </c>
      <c r="J108" s="13">
        <v>7</v>
      </c>
      <c r="K108" s="13">
        <v>9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7">
        <f t="shared" si="8"/>
        <v>0</v>
      </c>
      <c r="X108" s="7">
        <f t="shared" si="9"/>
        <v>17</v>
      </c>
      <c r="Y108" s="7">
        <f t="shared" si="10"/>
        <v>-17</v>
      </c>
      <c r="Z108" s="16">
        <f t="shared" si="11"/>
        <v>-1</v>
      </c>
      <c r="AA108" s="12">
        <f t="shared" si="12"/>
        <v>0</v>
      </c>
      <c r="AB108" s="16" t="e">
        <f t="shared" si="13"/>
        <v>#DIV/0!</v>
      </c>
      <c r="AC108" s="7">
        <f t="shared" si="14"/>
        <v>0</v>
      </c>
      <c r="AD108" s="16" t="e">
        <f t="shared" si="15"/>
        <v>#DIV/0!</v>
      </c>
    </row>
    <row r="109" spans="1:30" x14ac:dyDescent="0.25">
      <c r="A109" s="1" t="s">
        <v>312</v>
      </c>
      <c r="B109" s="1" t="s">
        <v>300</v>
      </c>
      <c r="C109" s="1" t="s">
        <v>118</v>
      </c>
      <c r="D109" s="13">
        <v>0</v>
      </c>
      <c r="E109" s="13">
        <v>0</v>
      </c>
      <c r="F109" s="13">
        <v>2</v>
      </c>
      <c r="G109" s="13">
        <v>2</v>
      </c>
      <c r="H109" s="13">
        <v>2</v>
      </c>
      <c r="I109" s="13">
        <v>2</v>
      </c>
      <c r="J109" s="13">
        <v>2</v>
      </c>
      <c r="K109" s="13">
        <v>6</v>
      </c>
      <c r="L109" s="13">
        <v>2</v>
      </c>
      <c r="M109" s="13">
        <v>2</v>
      </c>
      <c r="N109" s="13">
        <v>2</v>
      </c>
      <c r="O109" s="13">
        <v>2</v>
      </c>
      <c r="P109" s="13">
        <v>2</v>
      </c>
      <c r="Q109" s="13">
        <v>2</v>
      </c>
      <c r="R109" s="13">
        <v>2</v>
      </c>
      <c r="S109" s="13">
        <v>2</v>
      </c>
      <c r="T109" s="13">
        <v>2</v>
      </c>
      <c r="U109" s="13">
        <v>2</v>
      </c>
      <c r="V109" s="13">
        <v>2</v>
      </c>
      <c r="W109" s="7">
        <f t="shared" si="8"/>
        <v>0</v>
      </c>
      <c r="X109" s="7">
        <f t="shared" si="9"/>
        <v>6</v>
      </c>
      <c r="Y109" s="7">
        <f t="shared" si="10"/>
        <v>-4</v>
      </c>
      <c r="Z109" s="16">
        <f t="shared" si="11"/>
        <v>-0.66666666666666663</v>
      </c>
      <c r="AA109" s="12">
        <f t="shared" si="12"/>
        <v>0</v>
      </c>
      <c r="AB109" s="16">
        <f t="shared" si="13"/>
        <v>0</v>
      </c>
      <c r="AC109" s="7">
        <f t="shared" si="14"/>
        <v>0</v>
      </c>
      <c r="AD109" s="16">
        <f t="shared" si="15"/>
        <v>0</v>
      </c>
    </row>
    <row r="110" spans="1:30" x14ac:dyDescent="0.25">
      <c r="A110" s="1" t="s">
        <v>313</v>
      </c>
      <c r="B110" s="1" t="s">
        <v>300</v>
      </c>
      <c r="C110" s="1" t="s">
        <v>172</v>
      </c>
      <c r="D110" s="13">
        <v>26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3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7">
        <f t="shared" si="8"/>
        <v>0</v>
      </c>
      <c r="X110" s="7">
        <f t="shared" si="9"/>
        <v>26</v>
      </c>
      <c r="Y110" s="7">
        <f t="shared" si="10"/>
        <v>-26</v>
      </c>
      <c r="Z110" s="16">
        <f t="shared" si="11"/>
        <v>-1</v>
      </c>
      <c r="AA110" s="12">
        <f t="shared" si="12"/>
        <v>0</v>
      </c>
      <c r="AB110" s="16" t="e">
        <f t="shared" si="13"/>
        <v>#DIV/0!</v>
      </c>
      <c r="AC110" s="7">
        <f t="shared" si="14"/>
        <v>0</v>
      </c>
      <c r="AD110" s="16" t="e">
        <f t="shared" si="15"/>
        <v>#DIV/0!</v>
      </c>
    </row>
    <row r="111" spans="1:30" x14ac:dyDescent="0.25">
      <c r="A111" s="1" t="s">
        <v>314</v>
      </c>
      <c r="B111" s="1" t="s">
        <v>300</v>
      </c>
      <c r="C111" s="1" t="s">
        <v>315</v>
      </c>
      <c r="D111" s="13">
        <v>52</v>
      </c>
      <c r="E111" s="13">
        <v>34</v>
      </c>
      <c r="F111" s="13">
        <v>61</v>
      </c>
      <c r="G111" s="13">
        <v>66</v>
      </c>
      <c r="H111" s="13">
        <v>67</v>
      </c>
      <c r="I111" s="13">
        <v>48</v>
      </c>
      <c r="J111" s="13">
        <v>17</v>
      </c>
      <c r="K111" s="13">
        <v>19</v>
      </c>
      <c r="L111" s="13">
        <v>19</v>
      </c>
      <c r="M111" s="13">
        <v>20</v>
      </c>
      <c r="N111" s="13">
        <v>21</v>
      </c>
      <c r="O111" s="13">
        <v>6</v>
      </c>
      <c r="P111" s="13">
        <v>4</v>
      </c>
      <c r="Q111" s="13">
        <v>3</v>
      </c>
      <c r="R111" s="13">
        <v>4</v>
      </c>
      <c r="S111" s="13">
        <v>0</v>
      </c>
      <c r="T111" s="13">
        <v>0</v>
      </c>
      <c r="U111" s="13">
        <v>0</v>
      </c>
      <c r="V111" s="13">
        <v>0</v>
      </c>
      <c r="W111" s="7">
        <f t="shared" si="8"/>
        <v>0</v>
      </c>
      <c r="X111" s="7">
        <f t="shared" si="9"/>
        <v>67</v>
      </c>
      <c r="Y111" s="7">
        <f t="shared" si="10"/>
        <v>-67</v>
      </c>
      <c r="Z111" s="16">
        <f t="shared" si="11"/>
        <v>-1</v>
      </c>
      <c r="AA111" s="12">
        <f t="shared" si="12"/>
        <v>-6</v>
      </c>
      <c r="AB111" s="16">
        <f t="shared" si="13"/>
        <v>-1</v>
      </c>
      <c r="AC111" s="7">
        <f t="shared" si="14"/>
        <v>0</v>
      </c>
      <c r="AD111" s="16" t="e">
        <f t="shared" si="15"/>
        <v>#DIV/0!</v>
      </c>
    </row>
    <row r="112" spans="1:30" x14ac:dyDescent="0.25">
      <c r="A112" s="1" t="s">
        <v>316</v>
      </c>
      <c r="B112" s="1" t="s">
        <v>300</v>
      </c>
      <c r="C112" s="1" t="s">
        <v>317</v>
      </c>
      <c r="D112" s="13">
        <v>4</v>
      </c>
      <c r="E112" s="13">
        <v>2</v>
      </c>
      <c r="F112" s="13">
        <v>2</v>
      </c>
      <c r="G112" s="13">
        <v>2</v>
      </c>
      <c r="H112" s="13">
        <v>2</v>
      </c>
      <c r="I112" s="13">
        <v>4</v>
      </c>
      <c r="J112" s="13">
        <v>2</v>
      </c>
      <c r="K112" s="13">
        <v>1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7">
        <f t="shared" si="8"/>
        <v>0</v>
      </c>
      <c r="X112" s="7">
        <f t="shared" si="9"/>
        <v>4</v>
      </c>
      <c r="Y112" s="7">
        <f t="shared" si="10"/>
        <v>-4</v>
      </c>
      <c r="Z112" s="16">
        <f t="shared" si="11"/>
        <v>-1</v>
      </c>
      <c r="AA112" s="12">
        <f t="shared" si="12"/>
        <v>0</v>
      </c>
      <c r="AB112" s="16" t="e">
        <f t="shared" si="13"/>
        <v>#DIV/0!</v>
      </c>
      <c r="AC112" s="7">
        <f t="shared" si="14"/>
        <v>0</v>
      </c>
      <c r="AD112" s="16" t="e">
        <f t="shared" si="15"/>
        <v>#DIV/0!</v>
      </c>
    </row>
    <row r="113" spans="1:30" x14ac:dyDescent="0.25">
      <c r="A113" s="1" t="s">
        <v>318</v>
      </c>
      <c r="B113" s="1" t="s">
        <v>319</v>
      </c>
      <c r="C113" s="1" t="s">
        <v>320</v>
      </c>
      <c r="D113" s="13">
        <v>1556</v>
      </c>
      <c r="E113" s="13">
        <v>1624</v>
      </c>
      <c r="F113" s="13">
        <v>1507</v>
      </c>
      <c r="G113" s="13">
        <v>1352</v>
      </c>
      <c r="H113" s="13">
        <v>1410</v>
      </c>
      <c r="I113" s="13">
        <v>1510</v>
      </c>
      <c r="J113" s="13">
        <v>1564</v>
      </c>
      <c r="K113" s="13">
        <v>1429</v>
      </c>
      <c r="L113" s="13">
        <v>1547</v>
      </c>
      <c r="M113" s="13">
        <v>1525</v>
      </c>
      <c r="N113" s="13">
        <v>1738</v>
      </c>
      <c r="O113" s="13">
        <v>1871</v>
      </c>
      <c r="P113" s="13">
        <v>1958</v>
      </c>
      <c r="Q113" s="13">
        <v>1592</v>
      </c>
      <c r="R113" s="13">
        <v>1483</v>
      </c>
      <c r="S113" s="13">
        <v>1192</v>
      </c>
      <c r="T113" s="13">
        <v>1148</v>
      </c>
      <c r="U113" s="13">
        <v>1297</v>
      </c>
      <c r="V113" s="13">
        <v>1304</v>
      </c>
      <c r="W113" s="7">
        <f t="shared" si="8"/>
        <v>1148</v>
      </c>
      <c r="X113" s="7">
        <f t="shared" si="9"/>
        <v>1958</v>
      </c>
      <c r="Y113" s="7">
        <f t="shared" si="10"/>
        <v>-654</v>
      </c>
      <c r="Z113" s="16">
        <f t="shared" si="11"/>
        <v>-0.33401430030643514</v>
      </c>
      <c r="AA113" s="12">
        <f t="shared" si="12"/>
        <v>-567</v>
      </c>
      <c r="AB113" s="16">
        <f t="shared" si="13"/>
        <v>-0.30304649919828969</v>
      </c>
      <c r="AC113" s="7">
        <f t="shared" si="14"/>
        <v>7</v>
      </c>
      <c r="AD113" s="16">
        <f t="shared" si="15"/>
        <v>5.3970701619121047E-3</v>
      </c>
    </row>
    <row r="114" spans="1:30" x14ac:dyDescent="0.25">
      <c r="A114" s="1" t="s">
        <v>321</v>
      </c>
      <c r="B114" s="1" t="s">
        <v>319</v>
      </c>
      <c r="C114" s="1" t="s">
        <v>322</v>
      </c>
      <c r="D114" s="13">
        <v>796</v>
      </c>
      <c r="E114" s="13">
        <v>649</v>
      </c>
      <c r="F114" s="13">
        <v>601</v>
      </c>
      <c r="G114" s="13">
        <v>643</v>
      </c>
      <c r="H114" s="13">
        <v>698</v>
      </c>
      <c r="I114" s="13">
        <v>783</v>
      </c>
      <c r="J114" s="13">
        <v>916</v>
      </c>
      <c r="K114" s="13">
        <v>937</v>
      </c>
      <c r="L114" s="13">
        <v>990</v>
      </c>
      <c r="M114" s="13">
        <v>871</v>
      </c>
      <c r="N114" s="13">
        <v>862</v>
      </c>
      <c r="O114" s="13">
        <v>966</v>
      </c>
      <c r="P114" s="13">
        <v>1085</v>
      </c>
      <c r="Q114" s="13">
        <v>1209</v>
      </c>
      <c r="R114" s="13">
        <v>973</v>
      </c>
      <c r="S114" s="13">
        <v>897</v>
      </c>
      <c r="T114" s="13">
        <v>734</v>
      </c>
      <c r="U114" s="13">
        <v>837</v>
      </c>
      <c r="V114" s="13">
        <v>828</v>
      </c>
      <c r="W114" s="7">
        <f t="shared" si="8"/>
        <v>601</v>
      </c>
      <c r="X114" s="7">
        <f t="shared" si="9"/>
        <v>1209</v>
      </c>
      <c r="Y114" s="7">
        <f t="shared" si="10"/>
        <v>-381</v>
      </c>
      <c r="Z114" s="16">
        <f t="shared" si="11"/>
        <v>-0.31513647642679898</v>
      </c>
      <c r="AA114" s="12">
        <f t="shared" si="12"/>
        <v>-138</v>
      </c>
      <c r="AB114" s="16">
        <f t="shared" si="13"/>
        <v>-0.14285714285714285</v>
      </c>
      <c r="AC114" s="7">
        <f t="shared" si="14"/>
        <v>-9</v>
      </c>
      <c r="AD114" s="16">
        <f t="shared" si="15"/>
        <v>-1.0752688172043012E-2</v>
      </c>
    </row>
    <row r="115" spans="1:30" x14ac:dyDescent="0.25">
      <c r="A115" s="1" t="s">
        <v>323</v>
      </c>
      <c r="B115" s="1" t="s">
        <v>319</v>
      </c>
      <c r="C115" s="1" t="s">
        <v>160</v>
      </c>
      <c r="D115" s="13">
        <v>290</v>
      </c>
      <c r="E115" s="13">
        <v>221</v>
      </c>
      <c r="F115" s="13">
        <v>242</v>
      </c>
      <c r="G115" s="13">
        <v>257</v>
      </c>
      <c r="H115" s="13">
        <v>228</v>
      </c>
      <c r="I115" s="13">
        <v>236</v>
      </c>
      <c r="J115" s="13">
        <v>267</v>
      </c>
      <c r="K115" s="13">
        <v>287</v>
      </c>
      <c r="L115" s="13">
        <v>247</v>
      </c>
      <c r="M115" s="13">
        <v>240</v>
      </c>
      <c r="N115" s="13">
        <v>234</v>
      </c>
      <c r="O115" s="13">
        <v>166</v>
      </c>
      <c r="P115" s="13">
        <v>118</v>
      </c>
      <c r="Q115" s="13">
        <v>108</v>
      </c>
      <c r="R115" s="13">
        <v>91</v>
      </c>
      <c r="S115" s="13">
        <v>83</v>
      </c>
      <c r="T115" s="13">
        <v>61</v>
      </c>
      <c r="U115" s="13">
        <v>50</v>
      </c>
      <c r="V115" s="13">
        <v>38</v>
      </c>
      <c r="W115" s="7">
        <f t="shared" si="8"/>
        <v>38</v>
      </c>
      <c r="X115" s="7">
        <f t="shared" si="9"/>
        <v>290</v>
      </c>
      <c r="Y115" s="7">
        <f t="shared" si="10"/>
        <v>-252</v>
      </c>
      <c r="Z115" s="16">
        <f t="shared" si="11"/>
        <v>-0.86896551724137927</v>
      </c>
      <c r="AA115" s="12">
        <f t="shared" si="12"/>
        <v>-128</v>
      </c>
      <c r="AB115" s="16">
        <f t="shared" si="13"/>
        <v>-0.77108433734939763</v>
      </c>
      <c r="AC115" s="7">
        <f t="shared" si="14"/>
        <v>-12</v>
      </c>
      <c r="AD115" s="16">
        <f t="shared" si="15"/>
        <v>-0.24</v>
      </c>
    </row>
    <row r="116" spans="1:30" x14ac:dyDescent="0.25">
      <c r="A116" s="1" t="s">
        <v>324</v>
      </c>
      <c r="B116" s="1" t="s">
        <v>319</v>
      </c>
      <c r="C116" s="1" t="s">
        <v>325</v>
      </c>
      <c r="D116" s="13">
        <v>216</v>
      </c>
      <c r="E116" s="13">
        <v>266</v>
      </c>
      <c r="F116" s="13">
        <v>268</v>
      </c>
      <c r="G116" s="13">
        <v>182</v>
      </c>
      <c r="H116" s="13">
        <v>224</v>
      </c>
      <c r="I116" s="13">
        <v>303</v>
      </c>
      <c r="J116" s="13">
        <v>403</v>
      </c>
      <c r="K116" s="13">
        <v>313</v>
      </c>
      <c r="L116" s="13">
        <v>356</v>
      </c>
      <c r="M116" s="13">
        <v>315</v>
      </c>
      <c r="N116" s="13">
        <v>298</v>
      </c>
      <c r="O116" s="13">
        <v>261</v>
      </c>
      <c r="P116" s="13">
        <v>252</v>
      </c>
      <c r="Q116" s="13">
        <v>184</v>
      </c>
      <c r="R116" s="13">
        <v>89</v>
      </c>
      <c r="S116" s="13">
        <v>62</v>
      </c>
      <c r="T116" s="13">
        <v>39</v>
      </c>
      <c r="U116" s="13">
        <v>63</v>
      </c>
      <c r="V116" s="13">
        <v>56</v>
      </c>
      <c r="W116" s="7">
        <f t="shared" si="8"/>
        <v>39</v>
      </c>
      <c r="X116" s="7">
        <f t="shared" si="9"/>
        <v>403</v>
      </c>
      <c r="Y116" s="7">
        <f t="shared" si="10"/>
        <v>-347</v>
      </c>
      <c r="Z116" s="16">
        <f t="shared" si="11"/>
        <v>-0.86104218362282881</v>
      </c>
      <c r="AA116" s="12">
        <f t="shared" si="12"/>
        <v>-205</v>
      </c>
      <c r="AB116" s="16">
        <f t="shared" si="13"/>
        <v>-0.78544061302681989</v>
      </c>
      <c r="AC116" s="7">
        <f t="shared" si="14"/>
        <v>-7</v>
      </c>
      <c r="AD116" s="16">
        <f t="shared" si="15"/>
        <v>-0.1111111111111111</v>
      </c>
    </row>
    <row r="117" spans="1:30" x14ac:dyDescent="0.25">
      <c r="A117" s="1" t="s">
        <v>326</v>
      </c>
      <c r="B117" s="1" t="s">
        <v>319</v>
      </c>
      <c r="C117" s="1" t="s">
        <v>315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3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7">
        <f t="shared" si="8"/>
        <v>0</v>
      </c>
      <c r="X117" s="7">
        <f t="shared" si="9"/>
        <v>3</v>
      </c>
      <c r="Y117" s="7">
        <f t="shared" si="10"/>
        <v>-3</v>
      </c>
      <c r="Z117" s="16">
        <f t="shared" si="11"/>
        <v>-1</v>
      </c>
      <c r="AA117" s="12">
        <f t="shared" si="12"/>
        <v>0</v>
      </c>
      <c r="AB117" s="16" t="e">
        <f t="shared" si="13"/>
        <v>#DIV/0!</v>
      </c>
      <c r="AC117" s="7">
        <f t="shared" si="14"/>
        <v>0</v>
      </c>
      <c r="AD117" s="16" t="e">
        <f t="shared" si="15"/>
        <v>#DIV/0!</v>
      </c>
    </row>
    <row r="118" spans="1:30" x14ac:dyDescent="0.25">
      <c r="A118" s="1" t="s">
        <v>327</v>
      </c>
      <c r="B118" s="1" t="s">
        <v>319</v>
      </c>
      <c r="C118" s="1" t="s">
        <v>328</v>
      </c>
      <c r="D118" s="13">
        <v>299</v>
      </c>
      <c r="E118" s="13">
        <v>319</v>
      </c>
      <c r="F118" s="13">
        <v>278</v>
      </c>
      <c r="G118" s="13">
        <v>226</v>
      </c>
      <c r="H118" s="13">
        <v>248</v>
      </c>
      <c r="I118" s="13">
        <v>274</v>
      </c>
      <c r="J118" s="13">
        <v>246</v>
      </c>
      <c r="K118" s="13">
        <v>222</v>
      </c>
      <c r="L118" s="13">
        <v>224</v>
      </c>
      <c r="M118" s="13">
        <v>206</v>
      </c>
      <c r="N118" s="13">
        <v>193</v>
      </c>
      <c r="O118" s="13">
        <v>236</v>
      </c>
      <c r="P118" s="13">
        <v>313</v>
      </c>
      <c r="Q118" s="13">
        <v>345</v>
      </c>
      <c r="R118" s="13">
        <v>328</v>
      </c>
      <c r="S118" s="13">
        <v>193</v>
      </c>
      <c r="T118" s="13">
        <v>58</v>
      </c>
      <c r="U118" s="13">
        <v>58</v>
      </c>
      <c r="V118" s="13">
        <v>64</v>
      </c>
      <c r="W118" s="7">
        <f t="shared" si="8"/>
        <v>58</v>
      </c>
      <c r="X118" s="7">
        <f t="shared" si="9"/>
        <v>345</v>
      </c>
      <c r="Y118" s="7">
        <f t="shared" si="10"/>
        <v>-281</v>
      </c>
      <c r="Z118" s="16">
        <f t="shared" si="11"/>
        <v>-0.8144927536231884</v>
      </c>
      <c r="AA118" s="12">
        <f t="shared" si="12"/>
        <v>-172</v>
      </c>
      <c r="AB118" s="16">
        <f t="shared" si="13"/>
        <v>-0.72881355932203384</v>
      </c>
      <c r="AC118" s="7">
        <f t="shared" si="14"/>
        <v>6</v>
      </c>
      <c r="AD118" s="16">
        <f t="shared" si="15"/>
        <v>0.10344827586206896</v>
      </c>
    </row>
    <row r="119" spans="1:30" x14ac:dyDescent="0.25">
      <c r="A119" s="1" t="s">
        <v>329</v>
      </c>
      <c r="B119" s="1" t="s">
        <v>319</v>
      </c>
      <c r="C119" s="1" t="s">
        <v>409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3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7">
        <f t="shared" si="8"/>
        <v>0</v>
      </c>
      <c r="X119" s="7">
        <f t="shared" si="9"/>
        <v>3</v>
      </c>
      <c r="Y119" s="7">
        <f t="shared" si="10"/>
        <v>-3</v>
      </c>
      <c r="Z119" s="16">
        <f t="shared" si="11"/>
        <v>-1</v>
      </c>
      <c r="AA119" s="12">
        <f t="shared" si="12"/>
        <v>0</v>
      </c>
      <c r="AB119" s="16" t="e">
        <f t="shared" si="13"/>
        <v>#DIV/0!</v>
      </c>
      <c r="AC119" s="7">
        <f t="shared" si="14"/>
        <v>0</v>
      </c>
      <c r="AD119" s="16" t="e">
        <f t="shared" si="15"/>
        <v>#DIV/0!</v>
      </c>
    </row>
    <row r="120" spans="1:30" x14ac:dyDescent="0.25">
      <c r="A120" s="1" t="s">
        <v>330</v>
      </c>
      <c r="B120" s="1" t="s">
        <v>319</v>
      </c>
      <c r="C120" s="1" t="s">
        <v>410</v>
      </c>
      <c r="D120" s="13">
        <v>2454</v>
      </c>
      <c r="E120" s="13">
        <v>2570</v>
      </c>
      <c r="F120" s="13">
        <v>2343</v>
      </c>
      <c r="G120" s="13">
        <v>2233</v>
      </c>
      <c r="H120" s="13">
        <v>2209</v>
      </c>
      <c r="I120" s="13">
        <v>2244</v>
      </c>
      <c r="J120" s="13">
        <v>2086</v>
      </c>
      <c r="K120" s="13">
        <v>1751</v>
      </c>
      <c r="L120" s="13">
        <v>1578</v>
      </c>
      <c r="M120" s="13">
        <v>1604</v>
      </c>
      <c r="N120" s="13">
        <v>1763</v>
      </c>
      <c r="O120" s="13">
        <v>1927</v>
      </c>
      <c r="P120" s="13">
        <v>1547</v>
      </c>
      <c r="Q120" s="13">
        <v>1352</v>
      </c>
      <c r="R120" s="13">
        <v>988</v>
      </c>
      <c r="S120" s="13">
        <v>770</v>
      </c>
      <c r="T120" s="13">
        <v>532</v>
      </c>
      <c r="U120" s="13">
        <v>536</v>
      </c>
      <c r="V120" s="13">
        <v>631</v>
      </c>
      <c r="W120" s="7">
        <f t="shared" si="8"/>
        <v>532</v>
      </c>
      <c r="X120" s="7">
        <f t="shared" si="9"/>
        <v>2570</v>
      </c>
      <c r="Y120" s="7">
        <f t="shared" si="10"/>
        <v>-1939</v>
      </c>
      <c r="Z120" s="16">
        <f t="shared" si="11"/>
        <v>-0.75447470817120621</v>
      </c>
      <c r="AA120" s="12">
        <f t="shared" si="12"/>
        <v>-1296</v>
      </c>
      <c r="AB120" s="16">
        <f t="shared" si="13"/>
        <v>-0.67254800207576548</v>
      </c>
      <c r="AC120" s="7">
        <f t="shared" si="14"/>
        <v>95</v>
      </c>
      <c r="AD120" s="16">
        <f t="shared" si="15"/>
        <v>0.17723880597014927</v>
      </c>
    </row>
    <row r="121" spans="1:30" x14ac:dyDescent="0.25">
      <c r="A121" s="1" t="s">
        <v>331</v>
      </c>
      <c r="B121" s="1" t="s">
        <v>56</v>
      </c>
      <c r="C121" s="1" t="s">
        <v>332</v>
      </c>
      <c r="D121" s="13">
        <v>180</v>
      </c>
      <c r="E121" s="13">
        <v>72</v>
      </c>
      <c r="F121" s="13">
        <v>111</v>
      </c>
      <c r="G121" s="13">
        <v>166</v>
      </c>
      <c r="H121" s="13">
        <v>158</v>
      </c>
      <c r="I121" s="13">
        <v>184</v>
      </c>
      <c r="J121" s="13">
        <v>203</v>
      </c>
      <c r="K121" s="13">
        <v>224</v>
      </c>
      <c r="L121" s="13">
        <v>332</v>
      </c>
      <c r="M121" s="13">
        <v>381</v>
      </c>
      <c r="N121" s="13">
        <v>318</v>
      </c>
      <c r="O121" s="13">
        <v>333</v>
      </c>
      <c r="P121" s="13">
        <v>336</v>
      </c>
      <c r="Q121" s="13">
        <v>301</v>
      </c>
      <c r="R121" s="13">
        <v>281</v>
      </c>
      <c r="S121" s="13">
        <v>275</v>
      </c>
      <c r="T121" s="13">
        <v>258</v>
      </c>
      <c r="U121" s="13">
        <v>308</v>
      </c>
      <c r="V121" s="13">
        <v>349</v>
      </c>
      <c r="W121" s="7">
        <f t="shared" si="8"/>
        <v>72</v>
      </c>
      <c r="X121" s="7">
        <f t="shared" si="9"/>
        <v>381</v>
      </c>
      <c r="Y121" s="7">
        <f t="shared" si="10"/>
        <v>-32</v>
      </c>
      <c r="Z121" s="16">
        <f t="shared" si="11"/>
        <v>-8.3989501312335957E-2</v>
      </c>
      <c r="AA121" s="12">
        <f t="shared" si="12"/>
        <v>16</v>
      </c>
      <c r="AB121" s="16">
        <f t="shared" si="13"/>
        <v>4.8048048048048048E-2</v>
      </c>
      <c r="AC121" s="7">
        <f t="shared" si="14"/>
        <v>41</v>
      </c>
      <c r="AD121" s="16">
        <f t="shared" si="15"/>
        <v>0.13311688311688311</v>
      </c>
    </row>
    <row r="122" spans="1:30" x14ac:dyDescent="0.25">
      <c r="A122" s="1" t="s">
        <v>333</v>
      </c>
      <c r="B122" s="1" t="s">
        <v>56</v>
      </c>
      <c r="C122" s="1" t="s">
        <v>334</v>
      </c>
      <c r="D122" s="13">
        <v>2902</v>
      </c>
      <c r="E122" s="13">
        <v>3329</v>
      </c>
      <c r="F122" s="13">
        <v>3473</v>
      </c>
      <c r="G122" s="13">
        <v>3333</v>
      </c>
      <c r="H122" s="13">
        <v>3512</v>
      </c>
      <c r="I122" s="13">
        <v>3883</v>
      </c>
      <c r="J122" s="13">
        <v>4257</v>
      </c>
      <c r="K122" s="13">
        <v>4191</v>
      </c>
      <c r="L122" s="13">
        <v>4436</v>
      </c>
      <c r="M122" s="13">
        <v>4302</v>
      </c>
      <c r="N122" s="13">
        <v>4110</v>
      </c>
      <c r="O122" s="13">
        <v>4290</v>
      </c>
      <c r="P122" s="13">
        <v>3623</v>
      </c>
      <c r="Q122" s="13">
        <v>2792</v>
      </c>
      <c r="R122" s="13">
        <v>2509</v>
      </c>
      <c r="S122" s="13">
        <v>1748</v>
      </c>
      <c r="T122" s="13">
        <v>1076</v>
      </c>
      <c r="U122" s="13">
        <v>904</v>
      </c>
      <c r="V122" s="13">
        <v>932</v>
      </c>
      <c r="W122" s="7">
        <f t="shared" si="8"/>
        <v>904</v>
      </c>
      <c r="X122" s="7">
        <f t="shared" si="9"/>
        <v>4436</v>
      </c>
      <c r="Y122" s="7">
        <f t="shared" si="10"/>
        <v>-3504</v>
      </c>
      <c r="Z122" s="16">
        <f t="shared" si="11"/>
        <v>-0.7899008115419297</v>
      </c>
      <c r="AA122" s="12">
        <f t="shared" si="12"/>
        <v>-3358</v>
      </c>
      <c r="AB122" s="16">
        <f t="shared" si="13"/>
        <v>-0.78275058275058274</v>
      </c>
      <c r="AC122" s="7">
        <f t="shared" si="14"/>
        <v>28</v>
      </c>
      <c r="AD122" s="16">
        <f t="shared" si="15"/>
        <v>3.0973451327433628E-2</v>
      </c>
    </row>
    <row r="123" spans="1:30" x14ac:dyDescent="0.25">
      <c r="A123" s="1" t="s">
        <v>335</v>
      </c>
      <c r="B123" s="1" t="s">
        <v>56</v>
      </c>
      <c r="C123" s="1" t="s">
        <v>336</v>
      </c>
      <c r="D123" s="13">
        <v>228</v>
      </c>
      <c r="E123" s="13">
        <v>162</v>
      </c>
      <c r="F123" s="13">
        <v>140</v>
      </c>
      <c r="G123" s="13">
        <v>7</v>
      </c>
      <c r="H123" s="13">
        <v>8</v>
      </c>
      <c r="I123" s="13">
        <v>33</v>
      </c>
      <c r="J123" s="13">
        <v>51</v>
      </c>
      <c r="K123" s="13">
        <v>49</v>
      </c>
      <c r="L123" s="13">
        <v>59</v>
      </c>
      <c r="M123" s="13">
        <v>27</v>
      </c>
      <c r="N123" s="13">
        <v>0</v>
      </c>
      <c r="O123" s="13">
        <v>17</v>
      </c>
      <c r="P123" s="13">
        <v>27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7">
        <f t="shared" si="8"/>
        <v>0</v>
      </c>
      <c r="X123" s="7">
        <f t="shared" si="9"/>
        <v>228</v>
      </c>
      <c r="Y123" s="7">
        <f t="shared" si="10"/>
        <v>-228</v>
      </c>
      <c r="Z123" s="16">
        <f t="shared" si="11"/>
        <v>-1</v>
      </c>
      <c r="AA123" s="12">
        <f t="shared" si="12"/>
        <v>-17</v>
      </c>
      <c r="AB123" s="16">
        <f t="shared" si="13"/>
        <v>-1</v>
      </c>
      <c r="AC123" s="7">
        <f t="shared" si="14"/>
        <v>0</v>
      </c>
      <c r="AD123" s="16" t="e">
        <f t="shared" si="15"/>
        <v>#DIV/0!</v>
      </c>
    </row>
    <row r="124" spans="1:30" x14ac:dyDescent="0.25">
      <c r="A124" s="1" t="s">
        <v>337</v>
      </c>
      <c r="B124" s="1" t="s">
        <v>56</v>
      </c>
      <c r="C124" s="1" t="s">
        <v>137</v>
      </c>
      <c r="D124" s="13">
        <v>374</v>
      </c>
      <c r="E124" s="13">
        <v>321</v>
      </c>
      <c r="F124" s="13">
        <v>327</v>
      </c>
      <c r="G124" s="13">
        <v>352</v>
      </c>
      <c r="H124" s="13">
        <v>391</v>
      </c>
      <c r="I124" s="13">
        <v>412</v>
      </c>
      <c r="J124" s="13">
        <v>405</v>
      </c>
      <c r="K124" s="13">
        <v>421</v>
      </c>
      <c r="L124" s="13">
        <v>433</v>
      </c>
      <c r="M124" s="13">
        <v>469</v>
      </c>
      <c r="N124" s="13">
        <v>279</v>
      </c>
      <c r="O124" s="13">
        <v>281</v>
      </c>
      <c r="P124" s="13">
        <v>226</v>
      </c>
      <c r="Q124" s="13">
        <v>18</v>
      </c>
      <c r="R124" s="13">
        <v>26</v>
      </c>
      <c r="S124" s="13">
        <v>18</v>
      </c>
      <c r="T124" s="13">
        <v>16</v>
      </c>
      <c r="U124" s="13">
        <v>7</v>
      </c>
      <c r="V124" s="13">
        <v>7</v>
      </c>
      <c r="W124" s="7">
        <f t="shared" si="8"/>
        <v>7</v>
      </c>
      <c r="X124" s="7">
        <f t="shared" si="9"/>
        <v>469</v>
      </c>
      <c r="Y124" s="7">
        <f t="shared" si="10"/>
        <v>-462</v>
      </c>
      <c r="Z124" s="16">
        <f t="shared" si="11"/>
        <v>-0.9850746268656716</v>
      </c>
      <c r="AA124" s="12">
        <f t="shared" si="12"/>
        <v>-274</v>
      </c>
      <c r="AB124" s="16">
        <f t="shared" si="13"/>
        <v>-0.97508896797153022</v>
      </c>
      <c r="AC124" s="7">
        <f t="shared" si="14"/>
        <v>0</v>
      </c>
      <c r="AD124" s="16">
        <f t="shared" si="15"/>
        <v>0</v>
      </c>
    </row>
    <row r="125" spans="1:30" x14ac:dyDescent="0.25">
      <c r="A125" s="1" t="s">
        <v>338</v>
      </c>
      <c r="B125" s="1" t="s">
        <v>56</v>
      </c>
      <c r="C125" s="1" t="s">
        <v>110</v>
      </c>
      <c r="D125" s="13">
        <v>445</v>
      </c>
      <c r="E125" s="13">
        <v>405</v>
      </c>
      <c r="F125" s="13">
        <v>446</v>
      </c>
      <c r="G125" s="13">
        <v>313</v>
      </c>
      <c r="H125" s="13">
        <v>535</v>
      </c>
      <c r="I125" s="13">
        <v>674</v>
      </c>
      <c r="J125" s="13">
        <v>737</v>
      </c>
      <c r="K125" s="13">
        <v>874</v>
      </c>
      <c r="L125" s="13">
        <v>1188</v>
      </c>
      <c r="M125" s="13">
        <v>1127</v>
      </c>
      <c r="N125" s="13">
        <v>1011</v>
      </c>
      <c r="O125" s="13">
        <v>1311</v>
      </c>
      <c r="P125" s="13">
        <v>1150</v>
      </c>
      <c r="Q125" s="13">
        <v>918</v>
      </c>
      <c r="R125" s="13">
        <v>834</v>
      </c>
      <c r="S125" s="13">
        <v>650</v>
      </c>
      <c r="T125" s="13">
        <v>527</v>
      </c>
      <c r="U125" s="13">
        <v>625</v>
      </c>
      <c r="V125" s="13">
        <v>723</v>
      </c>
      <c r="W125" s="7">
        <f t="shared" si="8"/>
        <v>313</v>
      </c>
      <c r="X125" s="7">
        <f t="shared" si="9"/>
        <v>1311</v>
      </c>
      <c r="Y125" s="7">
        <f t="shared" si="10"/>
        <v>-588</v>
      </c>
      <c r="Z125" s="16">
        <f t="shared" si="11"/>
        <v>-0.44851258581235698</v>
      </c>
      <c r="AA125" s="12">
        <f t="shared" si="12"/>
        <v>-588</v>
      </c>
      <c r="AB125" s="16">
        <f t="shared" si="13"/>
        <v>-0.44851258581235698</v>
      </c>
      <c r="AC125" s="7">
        <f t="shared" si="14"/>
        <v>98</v>
      </c>
      <c r="AD125" s="16">
        <f t="shared" si="15"/>
        <v>0.15679999999999999</v>
      </c>
    </row>
    <row r="126" spans="1:30" x14ac:dyDescent="0.25">
      <c r="A126" s="1" t="s">
        <v>339</v>
      </c>
      <c r="B126" s="1" t="s">
        <v>56</v>
      </c>
      <c r="C126" s="1" t="s">
        <v>340</v>
      </c>
      <c r="D126" s="13">
        <v>115</v>
      </c>
      <c r="E126" s="13">
        <v>93</v>
      </c>
      <c r="F126" s="13">
        <v>136</v>
      </c>
      <c r="G126" s="13">
        <v>145</v>
      </c>
      <c r="H126" s="13">
        <v>119</v>
      </c>
      <c r="I126" s="13">
        <v>172</v>
      </c>
      <c r="J126" s="13">
        <v>136</v>
      </c>
      <c r="K126" s="13">
        <v>43</v>
      </c>
      <c r="L126" s="13">
        <v>23</v>
      </c>
      <c r="M126" s="13">
        <v>21</v>
      </c>
      <c r="N126" s="13">
        <v>44</v>
      </c>
      <c r="O126" s="13">
        <v>77</v>
      </c>
      <c r="P126" s="13">
        <v>69</v>
      </c>
      <c r="Q126" s="13">
        <v>15</v>
      </c>
      <c r="R126" s="13">
        <v>9</v>
      </c>
      <c r="S126" s="13">
        <v>47</v>
      </c>
      <c r="T126" s="13">
        <v>13</v>
      </c>
      <c r="U126" s="13">
        <v>14</v>
      </c>
      <c r="V126" s="13">
        <v>9</v>
      </c>
      <c r="W126" s="7">
        <f t="shared" si="8"/>
        <v>9</v>
      </c>
      <c r="X126" s="7">
        <f t="shared" si="9"/>
        <v>172</v>
      </c>
      <c r="Y126" s="7">
        <f t="shared" si="10"/>
        <v>-163</v>
      </c>
      <c r="Z126" s="16">
        <f t="shared" si="11"/>
        <v>-0.94767441860465118</v>
      </c>
      <c r="AA126" s="12">
        <f t="shared" si="12"/>
        <v>-68</v>
      </c>
      <c r="AB126" s="16">
        <f t="shared" si="13"/>
        <v>-0.88311688311688308</v>
      </c>
      <c r="AC126" s="7">
        <f t="shared" si="14"/>
        <v>-5</v>
      </c>
      <c r="AD126" s="16">
        <f t="shared" si="15"/>
        <v>-0.35714285714285715</v>
      </c>
    </row>
    <row r="127" spans="1:30" x14ac:dyDescent="0.25">
      <c r="A127" s="1" t="s">
        <v>341</v>
      </c>
      <c r="B127" s="1" t="s">
        <v>56</v>
      </c>
      <c r="C127" s="1" t="s">
        <v>342</v>
      </c>
      <c r="D127" s="13">
        <v>87</v>
      </c>
      <c r="E127" s="13">
        <v>119</v>
      </c>
      <c r="F127" s="13">
        <v>152</v>
      </c>
      <c r="G127" s="13">
        <v>79</v>
      </c>
      <c r="H127" s="13">
        <v>116</v>
      </c>
      <c r="I127" s="13">
        <v>79</v>
      </c>
      <c r="J127" s="13">
        <v>190</v>
      </c>
      <c r="K127" s="13">
        <v>306</v>
      </c>
      <c r="L127" s="13">
        <v>370</v>
      </c>
      <c r="M127" s="13">
        <v>464</v>
      </c>
      <c r="N127" s="13">
        <v>469</v>
      </c>
      <c r="O127" s="13">
        <v>554</v>
      </c>
      <c r="P127" s="13">
        <v>613</v>
      </c>
      <c r="Q127" s="13">
        <v>353</v>
      </c>
      <c r="R127" s="13">
        <v>351</v>
      </c>
      <c r="S127" s="13">
        <v>235</v>
      </c>
      <c r="T127" s="13">
        <v>135</v>
      </c>
      <c r="U127" s="13">
        <v>268</v>
      </c>
      <c r="V127" s="13">
        <v>279</v>
      </c>
      <c r="W127" s="7">
        <f t="shared" si="8"/>
        <v>79</v>
      </c>
      <c r="X127" s="7">
        <f t="shared" si="9"/>
        <v>613</v>
      </c>
      <c r="Y127" s="7">
        <f t="shared" si="10"/>
        <v>-334</v>
      </c>
      <c r="Z127" s="16">
        <f t="shared" si="11"/>
        <v>-0.54486133768352363</v>
      </c>
      <c r="AA127" s="12">
        <f t="shared" si="12"/>
        <v>-275</v>
      </c>
      <c r="AB127" s="16">
        <f t="shared" si="13"/>
        <v>-0.49638989169675091</v>
      </c>
      <c r="AC127" s="7">
        <f t="shared" si="14"/>
        <v>11</v>
      </c>
      <c r="AD127" s="16">
        <f t="shared" si="15"/>
        <v>4.1044776119402986E-2</v>
      </c>
    </row>
    <row r="128" spans="1:30" x14ac:dyDescent="0.25">
      <c r="A128" s="1" t="s">
        <v>343</v>
      </c>
      <c r="B128" s="1" t="s">
        <v>56</v>
      </c>
      <c r="C128" s="1" t="s">
        <v>213</v>
      </c>
      <c r="D128" s="13">
        <v>200</v>
      </c>
      <c r="E128" s="13">
        <v>161</v>
      </c>
      <c r="F128" s="13">
        <v>152</v>
      </c>
      <c r="G128" s="13">
        <v>138</v>
      </c>
      <c r="H128" s="13">
        <v>126</v>
      </c>
      <c r="I128" s="13">
        <v>140</v>
      </c>
      <c r="J128" s="13">
        <v>140</v>
      </c>
      <c r="K128" s="13">
        <v>115</v>
      </c>
      <c r="L128" s="13">
        <v>127</v>
      </c>
      <c r="M128" s="13">
        <v>137</v>
      </c>
      <c r="N128" s="13">
        <v>135</v>
      </c>
      <c r="O128" s="13">
        <v>123</v>
      </c>
      <c r="P128" s="13">
        <v>112</v>
      </c>
      <c r="Q128" s="13">
        <v>100</v>
      </c>
      <c r="R128" s="13">
        <v>104</v>
      </c>
      <c r="S128" s="13">
        <v>83</v>
      </c>
      <c r="T128" s="13">
        <v>7</v>
      </c>
      <c r="U128" s="13">
        <v>1</v>
      </c>
      <c r="V128" s="13">
        <v>5</v>
      </c>
      <c r="W128" s="7">
        <f t="shared" si="8"/>
        <v>1</v>
      </c>
      <c r="X128" s="7">
        <f t="shared" si="9"/>
        <v>200</v>
      </c>
      <c r="Y128" s="7">
        <f t="shared" si="10"/>
        <v>-195</v>
      </c>
      <c r="Z128" s="16">
        <f t="shared" si="11"/>
        <v>-0.97499999999999998</v>
      </c>
      <c r="AA128" s="12">
        <f t="shared" si="12"/>
        <v>-118</v>
      </c>
      <c r="AB128" s="16">
        <f t="shared" si="13"/>
        <v>-0.95934959349593496</v>
      </c>
      <c r="AC128" s="7">
        <f t="shared" si="14"/>
        <v>4</v>
      </c>
      <c r="AD128" s="16">
        <f t="shared" si="15"/>
        <v>4</v>
      </c>
    </row>
    <row r="129" spans="1:30" x14ac:dyDescent="0.25">
      <c r="A129" s="1" t="s">
        <v>344</v>
      </c>
      <c r="B129" s="1" t="s">
        <v>56</v>
      </c>
      <c r="C129" s="1" t="s">
        <v>345</v>
      </c>
      <c r="D129" s="13">
        <v>1262</v>
      </c>
      <c r="E129" s="13">
        <v>1403</v>
      </c>
      <c r="F129" s="13">
        <v>1341</v>
      </c>
      <c r="G129" s="13">
        <v>1397</v>
      </c>
      <c r="H129" s="13">
        <v>1470</v>
      </c>
      <c r="I129" s="13">
        <v>1552</v>
      </c>
      <c r="J129" s="13">
        <v>1697</v>
      </c>
      <c r="K129" s="13">
        <v>1663</v>
      </c>
      <c r="L129" s="13">
        <v>1709</v>
      </c>
      <c r="M129" s="13">
        <v>1683</v>
      </c>
      <c r="N129" s="13">
        <v>1484</v>
      </c>
      <c r="O129" s="13">
        <v>1616</v>
      </c>
      <c r="P129" s="13">
        <v>1655</v>
      </c>
      <c r="Q129" s="13">
        <v>1736</v>
      </c>
      <c r="R129" s="13">
        <v>1775</v>
      </c>
      <c r="S129" s="13">
        <v>1524</v>
      </c>
      <c r="T129" s="13">
        <v>1118</v>
      </c>
      <c r="U129" s="13">
        <v>1321</v>
      </c>
      <c r="V129" s="13">
        <v>1280</v>
      </c>
      <c r="W129" s="7">
        <f t="shared" si="8"/>
        <v>1118</v>
      </c>
      <c r="X129" s="7">
        <f t="shared" si="9"/>
        <v>1775</v>
      </c>
      <c r="Y129" s="7">
        <f t="shared" si="10"/>
        <v>-495</v>
      </c>
      <c r="Z129" s="16">
        <f t="shared" si="11"/>
        <v>-0.27887323943661974</v>
      </c>
      <c r="AA129" s="12">
        <f t="shared" si="12"/>
        <v>-336</v>
      </c>
      <c r="AB129" s="16">
        <f t="shared" si="13"/>
        <v>-0.20792079207920791</v>
      </c>
      <c r="AC129" s="7">
        <f t="shared" si="14"/>
        <v>-41</v>
      </c>
      <c r="AD129" s="16">
        <f t="shared" si="15"/>
        <v>-3.1037093111279335E-2</v>
      </c>
    </row>
    <row r="130" spans="1:30" x14ac:dyDescent="0.25">
      <c r="A130" s="1" t="s">
        <v>346</v>
      </c>
      <c r="B130" s="1" t="s">
        <v>56</v>
      </c>
      <c r="C130" s="1" t="s">
        <v>347</v>
      </c>
      <c r="D130" s="13">
        <v>104</v>
      </c>
      <c r="E130" s="13">
        <v>210</v>
      </c>
      <c r="F130" s="13">
        <v>78</v>
      </c>
      <c r="G130" s="13">
        <v>60</v>
      </c>
      <c r="H130" s="13">
        <v>114</v>
      </c>
      <c r="I130" s="13">
        <v>209</v>
      </c>
      <c r="J130" s="13">
        <v>234</v>
      </c>
      <c r="K130" s="13">
        <v>241</v>
      </c>
      <c r="L130" s="13">
        <v>237</v>
      </c>
      <c r="M130" s="13">
        <v>275</v>
      </c>
      <c r="N130" s="13">
        <v>242</v>
      </c>
      <c r="O130" s="13">
        <v>208</v>
      </c>
      <c r="P130" s="13">
        <v>187</v>
      </c>
      <c r="Q130" s="13">
        <v>172</v>
      </c>
      <c r="R130" s="13">
        <v>35</v>
      </c>
      <c r="S130" s="13">
        <v>12</v>
      </c>
      <c r="T130" s="13">
        <v>0</v>
      </c>
      <c r="U130" s="13">
        <v>0</v>
      </c>
      <c r="V130" s="13">
        <v>5</v>
      </c>
      <c r="W130" s="7">
        <f t="shared" si="8"/>
        <v>0</v>
      </c>
      <c r="X130" s="7">
        <f t="shared" si="9"/>
        <v>275</v>
      </c>
      <c r="Y130" s="7">
        <f t="shared" si="10"/>
        <v>-270</v>
      </c>
      <c r="Z130" s="16">
        <f t="shared" si="11"/>
        <v>-0.98181818181818181</v>
      </c>
      <c r="AA130" s="12">
        <f t="shared" si="12"/>
        <v>-203</v>
      </c>
      <c r="AB130" s="16">
        <f t="shared" si="13"/>
        <v>-0.97596153846153844</v>
      </c>
      <c r="AC130" s="7">
        <f t="shared" si="14"/>
        <v>5</v>
      </c>
      <c r="AD130" s="16" t="e">
        <f t="shared" si="15"/>
        <v>#DIV/0!</v>
      </c>
    </row>
    <row r="131" spans="1:30" x14ac:dyDescent="0.25">
      <c r="A131" s="1" t="s">
        <v>348</v>
      </c>
      <c r="B131" s="1" t="s">
        <v>56</v>
      </c>
      <c r="C131" s="1" t="s">
        <v>349</v>
      </c>
      <c r="D131" s="13">
        <v>949</v>
      </c>
      <c r="E131" s="13">
        <v>1089</v>
      </c>
      <c r="F131" s="13">
        <v>1093</v>
      </c>
      <c r="G131" s="13">
        <v>1037</v>
      </c>
      <c r="H131" s="13">
        <v>1251</v>
      </c>
      <c r="I131" s="13">
        <v>1486</v>
      </c>
      <c r="J131" s="13">
        <v>1750</v>
      </c>
      <c r="K131" s="13">
        <v>1752</v>
      </c>
      <c r="L131" s="13">
        <v>2110</v>
      </c>
      <c r="M131" s="13">
        <v>2101</v>
      </c>
      <c r="N131" s="13">
        <v>2024</v>
      </c>
      <c r="O131" s="13">
        <v>2400</v>
      </c>
      <c r="P131" s="13">
        <v>2442</v>
      </c>
      <c r="Q131" s="13">
        <v>2126</v>
      </c>
      <c r="R131" s="13">
        <v>1947</v>
      </c>
      <c r="S131" s="13">
        <v>1711</v>
      </c>
      <c r="T131" s="13">
        <v>1476</v>
      </c>
      <c r="U131" s="13">
        <v>1746</v>
      </c>
      <c r="V131" s="13">
        <v>2014</v>
      </c>
      <c r="W131" s="7">
        <f t="shared" ref="W131:W151" si="16">MIN(D131:V131)</f>
        <v>949</v>
      </c>
      <c r="X131" s="7">
        <f t="shared" ref="X131:X151" si="17">MAX(D131:V131)</f>
        <v>2442</v>
      </c>
      <c r="Y131" s="7">
        <f t="shared" ref="Y131:Y151" si="18">(V131-X131)</f>
        <v>-428</v>
      </c>
      <c r="Z131" s="16">
        <f t="shared" ref="Z131:Z151" si="19">(V131-X131)/X131</f>
        <v>-0.17526617526617527</v>
      </c>
      <c r="AA131" s="12">
        <f t="shared" ref="AA131:AA151" si="20">(V131-O131)</f>
        <v>-386</v>
      </c>
      <c r="AB131" s="16">
        <f t="shared" ref="AB131:AB151" si="21">(V131-O131)/O131</f>
        <v>-0.16083333333333333</v>
      </c>
      <c r="AC131" s="7">
        <f t="shared" ref="AC131:AC151" si="22">(V131-U131)</f>
        <v>268</v>
      </c>
      <c r="AD131" s="16">
        <f t="shared" ref="AD131:AD151" si="23">(V131-U131)/U131</f>
        <v>0.15349369988545247</v>
      </c>
    </row>
    <row r="132" spans="1:30" x14ac:dyDescent="0.25">
      <c r="A132" s="1" t="s">
        <v>350</v>
      </c>
      <c r="B132" s="1" t="s">
        <v>56</v>
      </c>
      <c r="C132" s="1" t="s">
        <v>351</v>
      </c>
      <c r="D132" s="13">
        <v>979</v>
      </c>
      <c r="E132" s="13">
        <v>1042</v>
      </c>
      <c r="F132" s="13">
        <v>1038</v>
      </c>
      <c r="G132" s="13">
        <v>833</v>
      </c>
      <c r="H132" s="13">
        <v>934</v>
      </c>
      <c r="I132" s="13">
        <v>1069</v>
      </c>
      <c r="J132" s="13">
        <v>1200</v>
      </c>
      <c r="K132" s="13">
        <v>1122</v>
      </c>
      <c r="L132" s="13">
        <v>1286</v>
      </c>
      <c r="M132" s="13">
        <v>1206</v>
      </c>
      <c r="N132" s="13">
        <v>1476</v>
      </c>
      <c r="O132" s="13">
        <v>1449</v>
      </c>
      <c r="P132" s="13">
        <v>1505</v>
      </c>
      <c r="Q132" s="13">
        <v>1428</v>
      </c>
      <c r="R132" s="13">
        <v>1270</v>
      </c>
      <c r="S132" s="13">
        <v>973</v>
      </c>
      <c r="T132" s="13">
        <v>780</v>
      </c>
      <c r="U132" s="13">
        <v>974</v>
      </c>
      <c r="V132" s="13">
        <v>1193</v>
      </c>
      <c r="W132" s="7">
        <f t="shared" si="16"/>
        <v>780</v>
      </c>
      <c r="X132" s="7">
        <f t="shared" si="17"/>
        <v>1505</v>
      </c>
      <c r="Y132" s="7">
        <f t="shared" si="18"/>
        <v>-312</v>
      </c>
      <c r="Z132" s="16">
        <f t="shared" si="19"/>
        <v>-0.20730897009966778</v>
      </c>
      <c r="AA132" s="12">
        <f t="shared" si="20"/>
        <v>-256</v>
      </c>
      <c r="AB132" s="16">
        <f t="shared" si="21"/>
        <v>-0.17667356797791581</v>
      </c>
      <c r="AC132" s="7">
        <f t="shared" si="22"/>
        <v>219</v>
      </c>
      <c r="AD132" s="16">
        <f t="shared" si="23"/>
        <v>0.22484599589322382</v>
      </c>
    </row>
    <row r="133" spans="1:30" x14ac:dyDescent="0.25">
      <c r="A133" s="1" t="s">
        <v>352</v>
      </c>
      <c r="B133" s="1" t="s">
        <v>56</v>
      </c>
      <c r="C133" s="1" t="s">
        <v>118</v>
      </c>
      <c r="D133" s="13">
        <v>591</v>
      </c>
      <c r="E133" s="13">
        <v>705</v>
      </c>
      <c r="F133" s="13">
        <v>619</v>
      </c>
      <c r="G133" s="13">
        <v>744</v>
      </c>
      <c r="H133" s="13">
        <v>1028</v>
      </c>
      <c r="I133" s="13">
        <v>1088</v>
      </c>
      <c r="J133" s="13">
        <v>1096</v>
      </c>
      <c r="K133" s="13">
        <v>1091</v>
      </c>
      <c r="L133" s="13">
        <v>1078</v>
      </c>
      <c r="M133" s="13">
        <v>1152</v>
      </c>
      <c r="N133" s="13">
        <v>1174</v>
      </c>
      <c r="O133" s="13">
        <v>1320</v>
      </c>
      <c r="P133" s="13">
        <v>1336</v>
      </c>
      <c r="Q133" s="13">
        <v>1285</v>
      </c>
      <c r="R133" s="13">
        <v>1294</v>
      </c>
      <c r="S133" s="13">
        <v>1202</v>
      </c>
      <c r="T133" s="13">
        <v>870</v>
      </c>
      <c r="U133" s="13">
        <v>982</v>
      </c>
      <c r="V133" s="13">
        <v>1025</v>
      </c>
      <c r="W133" s="7">
        <f t="shared" si="16"/>
        <v>591</v>
      </c>
      <c r="X133" s="7">
        <f t="shared" si="17"/>
        <v>1336</v>
      </c>
      <c r="Y133" s="7">
        <f t="shared" si="18"/>
        <v>-311</v>
      </c>
      <c r="Z133" s="16">
        <f t="shared" si="19"/>
        <v>-0.23278443113772454</v>
      </c>
      <c r="AA133" s="12">
        <f t="shared" si="20"/>
        <v>-295</v>
      </c>
      <c r="AB133" s="16">
        <f t="shared" si="21"/>
        <v>-0.22348484848484848</v>
      </c>
      <c r="AC133" s="7">
        <f t="shared" si="22"/>
        <v>43</v>
      </c>
      <c r="AD133" s="16">
        <f t="shared" si="23"/>
        <v>4.3788187372708759E-2</v>
      </c>
    </row>
    <row r="134" spans="1:30" x14ac:dyDescent="0.25">
      <c r="A134" s="1" t="s">
        <v>353</v>
      </c>
      <c r="B134" s="1" t="s">
        <v>56</v>
      </c>
      <c r="C134" s="1" t="s">
        <v>354</v>
      </c>
      <c r="D134" s="13">
        <v>759</v>
      </c>
      <c r="E134" s="13">
        <v>907</v>
      </c>
      <c r="F134" s="13">
        <v>790</v>
      </c>
      <c r="G134" s="13">
        <v>959</v>
      </c>
      <c r="H134" s="13">
        <v>1063</v>
      </c>
      <c r="I134" s="13">
        <v>1179</v>
      </c>
      <c r="J134" s="13">
        <v>1036</v>
      </c>
      <c r="K134" s="13">
        <v>1023</v>
      </c>
      <c r="L134" s="13">
        <v>1178</v>
      </c>
      <c r="M134" s="13">
        <v>1307</v>
      </c>
      <c r="N134" s="13">
        <v>1547</v>
      </c>
      <c r="O134" s="13">
        <v>1670</v>
      </c>
      <c r="P134" s="13">
        <v>1737</v>
      </c>
      <c r="Q134" s="13">
        <v>1711</v>
      </c>
      <c r="R134" s="13">
        <v>1763</v>
      </c>
      <c r="S134" s="13">
        <v>1597</v>
      </c>
      <c r="T134" s="13">
        <v>1206</v>
      </c>
      <c r="U134" s="13">
        <v>1282</v>
      </c>
      <c r="V134" s="13">
        <v>1356</v>
      </c>
      <c r="W134" s="7">
        <f t="shared" si="16"/>
        <v>759</v>
      </c>
      <c r="X134" s="7">
        <f t="shared" si="17"/>
        <v>1763</v>
      </c>
      <c r="Y134" s="7">
        <f t="shared" si="18"/>
        <v>-407</v>
      </c>
      <c r="Z134" s="16">
        <f t="shared" si="19"/>
        <v>-0.23085649461145774</v>
      </c>
      <c r="AA134" s="12">
        <f t="shared" si="20"/>
        <v>-314</v>
      </c>
      <c r="AB134" s="16">
        <f t="shared" si="21"/>
        <v>-0.18802395209580838</v>
      </c>
      <c r="AC134" s="7">
        <f t="shared" si="22"/>
        <v>74</v>
      </c>
      <c r="AD134" s="16">
        <f t="shared" si="23"/>
        <v>5.7722308892355696E-2</v>
      </c>
    </row>
    <row r="135" spans="1:30" x14ac:dyDescent="0.25">
      <c r="A135" s="1" t="s">
        <v>355</v>
      </c>
      <c r="B135" s="1" t="s">
        <v>56</v>
      </c>
      <c r="C135" s="1" t="s">
        <v>356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6</v>
      </c>
      <c r="J135" s="13">
        <v>44</v>
      </c>
      <c r="K135" s="13">
        <v>125</v>
      </c>
      <c r="L135" s="13">
        <v>146</v>
      </c>
      <c r="M135" s="13">
        <v>107</v>
      </c>
      <c r="N135" s="13">
        <v>43</v>
      </c>
      <c r="O135" s="13">
        <v>8</v>
      </c>
      <c r="P135" s="13">
        <v>7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7">
        <f t="shared" si="16"/>
        <v>0</v>
      </c>
      <c r="X135" s="7">
        <f t="shared" si="17"/>
        <v>146</v>
      </c>
      <c r="Y135" s="7">
        <f t="shared" si="18"/>
        <v>-146</v>
      </c>
      <c r="Z135" s="16">
        <f t="shared" si="19"/>
        <v>-1</v>
      </c>
      <c r="AA135" s="12">
        <f t="shared" si="20"/>
        <v>-8</v>
      </c>
      <c r="AB135" s="16">
        <f t="shared" si="21"/>
        <v>-1</v>
      </c>
      <c r="AC135" s="7">
        <f t="shared" si="22"/>
        <v>0</v>
      </c>
      <c r="AD135" s="16" t="e">
        <f t="shared" si="23"/>
        <v>#DIV/0!</v>
      </c>
    </row>
    <row r="136" spans="1:30" x14ac:dyDescent="0.25">
      <c r="A136" s="1" t="s">
        <v>357</v>
      </c>
      <c r="B136" s="1" t="s">
        <v>56</v>
      </c>
      <c r="C136" s="1" t="s">
        <v>283</v>
      </c>
      <c r="D136" s="13">
        <v>2</v>
      </c>
      <c r="E136" s="13">
        <v>8</v>
      </c>
      <c r="F136" s="13">
        <v>3</v>
      </c>
      <c r="G136" s="13">
        <v>1</v>
      </c>
      <c r="H136" s="13">
        <v>1</v>
      </c>
      <c r="I136" s="13">
        <v>5</v>
      </c>
      <c r="J136" s="13">
        <v>14</v>
      </c>
      <c r="K136" s="13">
        <v>7</v>
      </c>
      <c r="L136" s="13">
        <v>10</v>
      </c>
      <c r="M136" s="13">
        <v>13</v>
      </c>
      <c r="N136" s="13">
        <v>14</v>
      </c>
      <c r="O136" s="13">
        <v>12</v>
      </c>
      <c r="P136" s="13">
        <v>16</v>
      </c>
      <c r="Q136" s="13">
        <v>23</v>
      </c>
      <c r="R136" s="13">
        <v>23</v>
      </c>
      <c r="S136" s="13">
        <v>22</v>
      </c>
      <c r="T136" s="13">
        <v>18</v>
      </c>
      <c r="U136" s="13">
        <v>27</v>
      </c>
      <c r="V136" s="13">
        <v>17</v>
      </c>
      <c r="W136" s="7">
        <f t="shared" si="16"/>
        <v>1</v>
      </c>
      <c r="X136" s="7">
        <f t="shared" si="17"/>
        <v>27</v>
      </c>
      <c r="Y136" s="7">
        <f t="shared" si="18"/>
        <v>-10</v>
      </c>
      <c r="Z136" s="16">
        <f t="shared" si="19"/>
        <v>-0.37037037037037035</v>
      </c>
      <c r="AA136" s="12">
        <f t="shared" si="20"/>
        <v>5</v>
      </c>
      <c r="AB136" s="16">
        <f t="shared" si="21"/>
        <v>0.41666666666666669</v>
      </c>
      <c r="AC136" s="7">
        <f t="shared" si="22"/>
        <v>-10</v>
      </c>
      <c r="AD136" s="16">
        <f t="shared" si="23"/>
        <v>-0.37037037037037035</v>
      </c>
    </row>
    <row r="137" spans="1:30" x14ac:dyDescent="0.25">
      <c r="A137" s="1" t="s">
        <v>358</v>
      </c>
      <c r="B137" s="1" t="s">
        <v>56</v>
      </c>
      <c r="C137" s="1" t="s">
        <v>359</v>
      </c>
      <c r="D137" s="13">
        <v>14</v>
      </c>
      <c r="E137" s="13">
        <v>18</v>
      </c>
      <c r="F137" s="13">
        <v>17</v>
      </c>
      <c r="G137" s="13">
        <v>16</v>
      </c>
      <c r="H137" s="13">
        <v>15</v>
      </c>
      <c r="I137" s="13">
        <v>16</v>
      </c>
      <c r="J137" s="13">
        <v>16</v>
      </c>
      <c r="K137" s="13">
        <v>23</v>
      </c>
      <c r="L137" s="13">
        <v>25</v>
      </c>
      <c r="M137" s="13">
        <v>21</v>
      </c>
      <c r="N137" s="13">
        <v>17</v>
      </c>
      <c r="O137" s="13">
        <v>16</v>
      </c>
      <c r="P137" s="13">
        <v>10</v>
      </c>
      <c r="Q137" s="13">
        <v>10</v>
      </c>
      <c r="R137" s="13">
        <v>8</v>
      </c>
      <c r="S137" s="13">
        <v>2</v>
      </c>
      <c r="T137" s="13">
        <v>2</v>
      </c>
      <c r="U137" s="13">
        <v>2</v>
      </c>
      <c r="V137" s="13">
        <v>2</v>
      </c>
      <c r="W137" s="7">
        <f t="shared" si="16"/>
        <v>2</v>
      </c>
      <c r="X137" s="7">
        <f t="shared" si="17"/>
        <v>25</v>
      </c>
      <c r="Y137" s="7">
        <f t="shared" si="18"/>
        <v>-23</v>
      </c>
      <c r="Z137" s="16">
        <f t="shared" si="19"/>
        <v>-0.92</v>
      </c>
      <c r="AA137" s="12">
        <f t="shared" si="20"/>
        <v>-14</v>
      </c>
      <c r="AB137" s="16">
        <f t="shared" si="21"/>
        <v>-0.875</v>
      </c>
      <c r="AC137" s="7">
        <f t="shared" si="22"/>
        <v>0</v>
      </c>
      <c r="AD137" s="16">
        <f t="shared" si="23"/>
        <v>0</v>
      </c>
    </row>
    <row r="138" spans="1:30" x14ac:dyDescent="0.25">
      <c r="A138" s="1" t="s">
        <v>360</v>
      </c>
      <c r="B138" s="1" t="s">
        <v>56</v>
      </c>
      <c r="C138" s="1" t="s">
        <v>361</v>
      </c>
      <c r="D138" s="13">
        <v>1967</v>
      </c>
      <c r="E138" s="13">
        <v>2010</v>
      </c>
      <c r="F138" s="13">
        <v>2003</v>
      </c>
      <c r="G138" s="13">
        <v>1559</v>
      </c>
      <c r="H138" s="13">
        <v>1526</v>
      </c>
      <c r="I138" s="13">
        <v>1715</v>
      </c>
      <c r="J138" s="13">
        <v>1875</v>
      </c>
      <c r="K138" s="13">
        <v>1752</v>
      </c>
      <c r="L138" s="13">
        <v>1800</v>
      </c>
      <c r="M138" s="13">
        <v>1543</v>
      </c>
      <c r="N138" s="13">
        <v>1365</v>
      </c>
      <c r="O138" s="13">
        <v>1494</v>
      </c>
      <c r="P138" s="13">
        <v>1378</v>
      </c>
      <c r="Q138" s="13">
        <v>1148</v>
      </c>
      <c r="R138" s="13">
        <v>763</v>
      </c>
      <c r="S138" s="13">
        <v>532</v>
      </c>
      <c r="T138" s="13">
        <v>508</v>
      </c>
      <c r="U138" s="13">
        <v>663</v>
      </c>
      <c r="V138" s="13">
        <v>782</v>
      </c>
      <c r="W138" s="7">
        <f t="shared" si="16"/>
        <v>508</v>
      </c>
      <c r="X138" s="7">
        <f t="shared" si="17"/>
        <v>2010</v>
      </c>
      <c r="Y138" s="7">
        <f t="shared" si="18"/>
        <v>-1228</v>
      </c>
      <c r="Z138" s="16">
        <f t="shared" si="19"/>
        <v>-0.61094527363184081</v>
      </c>
      <c r="AA138" s="12">
        <f t="shared" si="20"/>
        <v>-712</v>
      </c>
      <c r="AB138" s="16">
        <f t="shared" si="21"/>
        <v>-0.47657295850066933</v>
      </c>
      <c r="AC138" s="7">
        <f t="shared" si="22"/>
        <v>119</v>
      </c>
      <c r="AD138" s="16">
        <f t="shared" si="23"/>
        <v>0.17948717948717949</v>
      </c>
    </row>
    <row r="139" spans="1:30" x14ac:dyDescent="0.25">
      <c r="A139" s="1" t="s">
        <v>362</v>
      </c>
      <c r="B139" s="1" t="s">
        <v>56</v>
      </c>
      <c r="C139" s="1" t="s">
        <v>363</v>
      </c>
      <c r="D139" s="13">
        <v>1105</v>
      </c>
      <c r="E139" s="13">
        <v>1190</v>
      </c>
      <c r="F139" s="13">
        <v>1194</v>
      </c>
      <c r="G139" s="13">
        <v>1091</v>
      </c>
      <c r="H139" s="13">
        <v>1082</v>
      </c>
      <c r="I139" s="13">
        <v>1114</v>
      </c>
      <c r="J139" s="13">
        <v>1189</v>
      </c>
      <c r="K139" s="13">
        <v>1217</v>
      </c>
      <c r="L139" s="13">
        <v>1227</v>
      </c>
      <c r="M139" s="13">
        <v>1323</v>
      </c>
      <c r="N139" s="13">
        <v>1344</v>
      </c>
      <c r="O139" s="13">
        <v>1456</v>
      </c>
      <c r="P139" s="13">
        <v>1406</v>
      </c>
      <c r="Q139" s="13">
        <v>1311</v>
      </c>
      <c r="R139" s="13">
        <v>1327</v>
      </c>
      <c r="S139" s="13">
        <v>1036</v>
      </c>
      <c r="T139" s="13">
        <v>726</v>
      </c>
      <c r="U139" s="13">
        <v>743</v>
      </c>
      <c r="V139" s="13">
        <v>476</v>
      </c>
      <c r="W139" s="7">
        <f t="shared" si="16"/>
        <v>476</v>
      </c>
      <c r="X139" s="7">
        <f t="shared" si="17"/>
        <v>1456</v>
      </c>
      <c r="Y139" s="7">
        <f t="shared" si="18"/>
        <v>-980</v>
      </c>
      <c r="Z139" s="16">
        <f t="shared" si="19"/>
        <v>-0.67307692307692313</v>
      </c>
      <c r="AA139" s="12">
        <f t="shared" si="20"/>
        <v>-980</v>
      </c>
      <c r="AB139" s="16">
        <f t="shared" si="21"/>
        <v>-0.67307692307692313</v>
      </c>
      <c r="AC139" s="7">
        <f t="shared" si="22"/>
        <v>-267</v>
      </c>
      <c r="AD139" s="16">
        <f t="shared" si="23"/>
        <v>-0.35935397039030953</v>
      </c>
    </row>
    <row r="140" spans="1:30" x14ac:dyDescent="0.25">
      <c r="A140" s="1" t="s">
        <v>364</v>
      </c>
      <c r="B140" s="1" t="s">
        <v>56</v>
      </c>
      <c r="C140" s="1" t="s">
        <v>365</v>
      </c>
      <c r="D140" s="13">
        <v>369</v>
      </c>
      <c r="E140" s="13">
        <v>411</v>
      </c>
      <c r="F140" s="13">
        <v>419</v>
      </c>
      <c r="G140" s="13">
        <v>358</v>
      </c>
      <c r="H140" s="13">
        <v>410</v>
      </c>
      <c r="I140" s="13">
        <v>468</v>
      </c>
      <c r="J140" s="13">
        <v>646</v>
      </c>
      <c r="K140" s="13">
        <v>635</v>
      </c>
      <c r="L140" s="13">
        <v>707</v>
      </c>
      <c r="M140" s="13">
        <v>773</v>
      </c>
      <c r="N140" s="13">
        <v>665</v>
      </c>
      <c r="O140" s="13">
        <v>734</v>
      </c>
      <c r="P140" s="13">
        <v>633</v>
      </c>
      <c r="Q140" s="13">
        <v>419</v>
      </c>
      <c r="R140" s="13">
        <v>255</v>
      </c>
      <c r="S140" s="13">
        <v>185</v>
      </c>
      <c r="T140" s="13">
        <v>169</v>
      </c>
      <c r="U140" s="13">
        <v>175</v>
      </c>
      <c r="V140" s="13">
        <v>181</v>
      </c>
      <c r="W140" s="7">
        <f t="shared" si="16"/>
        <v>169</v>
      </c>
      <c r="X140" s="7">
        <f t="shared" si="17"/>
        <v>773</v>
      </c>
      <c r="Y140" s="7">
        <f t="shared" si="18"/>
        <v>-592</v>
      </c>
      <c r="Z140" s="16">
        <f t="shared" si="19"/>
        <v>-0.76584734799482534</v>
      </c>
      <c r="AA140" s="12">
        <f t="shared" si="20"/>
        <v>-553</v>
      </c>
      <c r="AB140" s="16">
        <f t="shared" si="21"/>
        <v>-0.75340599455040869</v>
      </c>
      <c r="AC140" s="7">
        <f t="shared" si="22"/>
        <v>6</v>
      </c>
      <c r="AD140" s="16">
        <f t="shared" si="23"/>
        <v>3.4285714285714287E-2</v>
      </c>
    </row>
    <row r="141" spans="1:30" x14ac:dyDescent="0.25">
      <c r="A141" s="1" t="s">
        <v>366</v>
      </c>
      <c r="B141" s="1" t="s">
        <v>56</v>
      </c>
      <c r="C141" s="1" t="s">
        <v>198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18</v>
      </c>
      <c r="N141" s="13">
        <v>102</v>
      </c>
      <c r="O141" s="13">
        <v>223</v>
      </c>
      <c r="P141" s="13">
        <v>330</v>
      </c>
      <c r="Q141" s="13">
        <v>424</v>
      </c>
      <c r="R141" s="13">
        <v>510</v>
      </c>
      <c r="S141" s="13">
        <v>515</v>
      </c>
      <c r="T141" s="13">
        <v>436</v>
      </c>
      <c r="U141" s="13">
        <v>438</v>
      </c>
      <c r="V141" s="13">
        <v>433</v>
      </c>
      <c r="W141" s="7">
        <f t="shared" si="16"/>
        <v>0</v>
      </c>
      <c r="X141" s="7">
        <f t="shared" si="17"/>
        <v>515</v>
      </c>
      <c r="Y141" s="7">
        <f t="shared" si="18"/>
        <v>-82</v>
      </c>
      <c r="Z141" s="16">
        <f t="shared" si="19"/>
        <v>-0.15922330097087378</v>
      </c>
      <c r="AA141" s="12">
        <f t="shared" si="20"/>
        <v>210</v>
      </c>
      <c r="AB141" s="16">
        <f t="shared" si="21"/>
        <v>0.94170403587443952</v>
      </c>
      <c r="AC141" s="7">
        <f t="shared" si="22"/>
        <v>-5</v>
      </c>
      <c r="AD141" s="16">
        <f t="shared" si="23"/>
        <v>-1.1415525114155251E-2</v>
      </c>
    </row>
    <row r="142" spans="1:30" x14ac:dyDescent="0.25">
      <c r="A142" s="1" t="s">
        <v>367</v>
      </c>
      <c r="B142" s="1" t="s">
        <v>56</v>
      </c>
      <c r="C142" s="1" t="s">
        <v>368</v>
      </c>
      <c r="D142" s="13">
        <v>342</v>
      </c>
      <c r="E142" s="13">
        <v>295</v>
      </c>
      <c r="F142" s="13">
        <v>297</v>
      </c>
      <c r="G142" s="13">
        <v>303</v>
      </c>
      <c r="H142" s="13">
        <v>295</v>
      </c>
      <c r="I142" s="13">
        <v>287</v>
      </c>
      <c r="J142" s="13">
        <v>301</v>
      </c>
      <c r="K142" s="13">
        <v>324</v>
      </c>
      <c r="L142" s="13">
        <v>354</v>
      </c>
      <c r="M142" s="13">
        <v>113</v>
      </c>
      <c r="N142" s="13">
        <v>26</v>
      </c>
      <c r="O142" s="13">
        <v>26</v>
      </c>
      <c r="P142" s="13">
        <v>20</v>
      </c>
      <c r="Q142" s="13">
        <v>2</v>
      </c>
      <c r="R142" s="13">
        <v>2</v>
      </c>
      <c r="S142" s="13">
        <v>2</v>
      </c>
      <c r="T142" s="13">
        <v>1</v>
      </c>
      <c r="U142" s="13">
        <v>1</v>
      </c>
      <c r="V142" s="13">
        <v>0</v>
      </c>
      <c r="W142" s="7">
        <f t="shared" si="16"/>
        <v>0</v>
      </c>
      <c r="X142" s="7">
        <f t="shared" si="17"/>
        <v>354</v>
      </c>
      <c r="Y142" s="7">
        <f t="shared" si="18"/>
        <v>-354</v>
      </c>
      <c r="Z142" s="16">
        <f t="shared" si="19"/>
        <v>-1</v>
      </c>
      <c r="AA142" s="12">
        <f t="shared" si="20"/>
        <v>-26</v>
      </c>
      <c r="AB142" s="16">
        <f t="shared" si="21"/>
        <v>-1</v>
      </c>
      <c r="AC142" s="7">
        <f t="shared" si="22"/>
        <v>-1</v>
      </c>
      <c r="AD142" s="16">
        <f t="shared" si="23"/>
        <v>-1</v>
      </c>
    </row>
    <row r="143" spans="1:30" x14ac:dyDescent="0.25">
      <c r="A143" s="1" t="s">
        <v>369</v>
      </c>
      <c r="B143" s="1" t="s">
        <v>56</v>
      </c>
      <c r="C143" s="1" t="s">
        <v>370</v>
      </c>
      <c r="D143" s="13">
        <v>10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7">
        <f t="shared" si="16"/>
        <v>0</v>
      </c>
      <c r="X143" s="7">
        <f t="shared" si="17"/>
        <v>10</v>
      </c>
      <c r="Y143" s="7">
        <f t="shared" si="18"/>
        <v>-10</v>
      </c>
      <c r="Z143" s="16">
        <f t="shared" si="19"/>
        <v>-1</v>
      </c>
      <c r="AA143" s="12">
        <f t="shared" si="20"/>
        <v>0</v>
      </c>
      <c r="AB143" s="16" t="e">
        <f t="shared" si="21"/>
        <v>#DIV/0!</v>
      </c>
      <c r="AC143" s="7">
        <f t="shared" si="22"/>
        <v>0</v>
      </c>
      <c r="AD143" s="16" t="e">
        <f t="shared" si="23"/>
        <v>#DIV/0!</v>
      </c>
    </row>
    <row r="144" spans="1:30" x14ac:dyDescent="0.25">
      <c r="A144" s="1" t="s">
        <v>371</v>
      </c>
      <c r="B144" s="1" t="s">
        <v>56</v>
      </c>
      <c r="C144" s="1" t="s">
        <v>372</v>
      </c>
      <c r="D144" s="13">
        <v>833</v>
      </c>
      <c r="E144" s="13">
        <v>1017</v>
      </c>
      <c r="F144" s="13">
        <v>875</v>
      </c>
      <c r="G144" s="13">
        <v>783</v>
      </c>
      <c r="H144" s="13">
        <v>879</v>
      </c>
      <c r="I144" s="13">
        <v>1131</v>
      </c>
      <c r="J144" s="13">
        <v>1224</v>
      </c>
      <c r="K144" s="13">
        <v>1297</v>
      </c>
      <c r="L144" s="13">
        <v>1407</v>
      </c>
      <c r="M144" s="13">
        <v>1648</v>
      </c>
      <c r="N144" s="13">
        <v>1596</v>
      </c>
      <c r="O144" s="13">
        <v>1783</v>
      </c>
      <c r="P144" s="13">
        <v>2013</v>
      </c>
      <c r="Q144" s="13">
        <v>1760</v>
      </c>
      <c r="R144" s="13">
        <v>1614</v>
      </c>
      <c r="S144" s="13">
        <v>1490</v>
      </c>
      <c r="T144" s="13">
        <v>1235</v>
      </c>
      <c r="U144" s="13">
        <v>1485</v>
      </c>
      <c r="V144" s="13">
        <v>1624</v>
      </c>
      <c r="W144" s="7">
        <f t="shared" si="16"/>
        <v>783</v>
      </c>
      <c r="X144" s="7">
        <f t="shared" si="17"/>
        <v>2013</v>
      </c>
      <c r="Y144" s="7">
        <f t="shared" si="18"/>
        <v>-389</v>
      </c>
      <c r="Z144" s="16">
        <f t="shared" si="19"/>
        <v>-0.19324391455538997</v>
      </c>
      <c r="AA144" s="12">
        <f t="shared" si="20"/>
        <v>-159</v>
      </c>
      <c r="AB144" s="16">
        <f t="shared" si="21"/>
        <v>-8.9175546831183394E-2</v>
      </c>
      <c r="AC144" s="7">
        <f t="shared" si="22"/>
        <v>139</v>
      </c>
      <c r="AD144" s="16">
        <f t="shared" si="23"/>
        <v>9.3602693602693604E-2</v>
      </c>
    </row>
    <row r="145" spans="1:30" x14ac:dyDescent="0.25">
      <c r="A145" s="1" t="s">
        <v>373</v>
      </c>
      <c r="B145" s="1" t="s">
        <v>56</v>
      </c>
      <c r="C145" s="1" t="s">
        <v>374</v>
      </c>
      <c r="D145" s="13">
        <v>0</v>
      </c>
      <c r="E145" s="13">
        <v>0</v>
      </c>
      <c r="F145" s="13">
        <v>0</v>
      </c>
      <c r="G145" s="13">
        <v>0</v>
      </c>
      <c r="H145" s="13">
        <v>6</v>
      </c>
      <c r="I145" s="13">
        <v>44</v>
      </c>
      <c r="J145" s="13">
        <v>64</v>
      </c>
      <c r="K145" s="13">
        <v>45</v>
      </c>
      <c r="L145" s="13">
        <v>24</v>
      </c>
      <c r="M145" s="13">
        <v>23</v>
      </c>
      <c r="N145" s="13">
        <v>19</v>
      </c>
      <c r="O145" s="13">
        <v>19</v>
      </c>
      <c r="P145" s="13">
        <v>16</v>
      </c>
      <c r="Q145" s="13">
        <v>17</v>
      </c>
      <c r="R145" s="13">
        <v>15</v>
      </c>
      <c r="S145" s="13">
        <v>20</v>
      </c>
      <c r="T145" s="13">
        <v>15</v>
      </c>
      <c r="U145" s="13">
        <v>62</v>
      </c>
      <c r="V145" s="13">
        <v>147</v>
      </c>
      <c r="W145" s="7">
        <f t="shared" si="16"/>
        <v>0</v>
      </c>
      <c r="X145" s="7">
        <f t="shared" si="17"/>
        <v>147</v>
      </c>
      <c r="Y145" s="7">
        <f t="shared" si="18"/>
        <v>0</v>
      </c>
      <c r="Z145" s="16">
        <f t="shared" si="19"/>
        <v>0</v>
      </c>
      <c r="AA145" s="12">
        <f t="shared" si="20"/>
        <v>128</v>
      </c>
      <c r="AB145" s="16">
        <f t="shared" si="21"/>
        <v>6.7368421052631575</v>
      </c>
      <c r="AC145" s="7">
        <f t="shared" si="22"/>
        <v>85</v>
      </c>
      <c r="AD145" s="16">
        <f t="shared" si="23"/>
        <v>1.3709677419354838</v>
      </c>
    </row>
    <row r="146" spans="1:30" x14ac:dyDescent="0.25">
      <c r="A146" s="1" t="s">
        <v>375</v>
      </c>
      <c r="B146" s="1" t="s">
        <v>56</v>
      </c>
      <c r="C146" s="1" t="s">
        <v>376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46</v>
      </c>
      <c r="P146" s="13">
        <v>167</v>
      </c>
      <c r="Q146" s="13">
        <v>418</v>
      </c>
      <c r="R146" s="13">
        <v>458</v>
      </c>
      <c r="S146" s="13">
        <v>483</v>
      </c>
      <c r="T146" s="13">
        <v>468</v>
      </c>
      <c r="U146" s="13">
        <v>482</v>
      </c>
      <c r="V146" s="13">
        <v>486</v>
      </c>
      <c r="W146" s="7">
        <f t="shared" si="16"/>
        <v>0</v>
      </c>
      <c r="X146" s="7">
        <f t="shared" si="17"/>
        <v>486</v>
      </c>
      <c r="Y146" s="7">
        <f t="shared" si="18"/>
        <v>0</v>
      </c>
      <c r="Z146" s="16">
        <f t="shared" si="19"/>
        <v>0</v>
      </c>
      <c r="AA146" s="12">
        <f t="shared" si="20"/>
        <v>440</v>
      </c>
      <c r="AB146" s="16">
        <f t="shared" si="21"/>
        <v>9.5652173913043477</v>
      </c>
      <c r="AC146" s="7">
        <f t="shared" si="22"/>
        <v>4</v>
      </c>
      <c r="AD146" s="16">
        <f t="shared" si="23"/>
        <v>8.2987551867219917E-3</v>
      </c>
    </row>
    <row r="147" spans="1:30" x14ac:dyDescent="0.25">
      <c r="A147" s="1" t="s">
        <v>377</v>
      </c>
      <c r="B147" s="1" t="s">
        <v>56</v>
      </c>
      <c r="C147" s="1" t="s">
        <v>378</v>
      </c>
      <c r="D147" s="13">
        <v>19</v>
      </c>
      <c r="E147" s="13">
        <v>23</v>
      </c>
      <c r="F147" s="13">
        <v>13</v>
      </c>
      <c r="G147" s="13">
        <v>5</v>
      </c>
      <c r="H147" s="13">
        <v>0</v>
      </c>
      <c r="I147" s="13">
        <v>57</v>
      </c>
      <c r="J147" s="13">
        <v>112</v>
      </c>
      <c r="K147" s="13">
        <v>190</v>
      </c>
      <c r="L147" s="13">
        <v>191</v>
      </c>
      <c r="M147" s="13">
        <v>196</v>
      </c>
      <c r="N147" s="13">
        <v>207</v>
      </c>
      <c r="O147" s="13">
        <v>234</v>
      </c>
      <c r="P147" s="13">
        <v>259</v>
      </c>
      <c r="Q147" s="13">
        <v>245</v>
      </c>
      <c r="R147" s="13">
        <v>227</v>
      </c>
      <c r="S147" s="13">
        <v>220</v>
      </c>
      <c r="T147" s="13">
        <v>219</v>
      </c>
      <c r="U147" s="13">
        <v>219</v>
      </c>
      <c r="V147" s="13">
        <v>215</v>
      </c>
      <c r="W147" s="7">
        <f t="shared" si="16"/>
        <v>0</v>
      </c>
      <c r="X147" s="7">
        <f t="shared" si="17"/>
        <v>259</v>
      </c>
      <c r="Y147" s="7">
        <f t="shared" si="18"/>
        <v>-44</v>
      </c>
      <c r="Z147" s="16">
        <f t="shared" si="19"/>
        <v>-0.16988416988416988</v>
      </c>
      <c r="AA147" s="12">
        <f t="shared" si="20"/>
        <v>-19</v>
      </c>
      <c r="AB147" s="16">
        <f t="shared" si="21"/>
        <v>-8.11965811965812E-2</v>
      </c>
      <c r="AC147" s="7">
        <f t="shared" si="22"/>
        <v>-4</v>
      </c>
      <c r="AD147" s="16">
        <f t="shared" si="23"/>
        <v>-1.8264840182648401E-2</v>
      </c>
    </row>
    <row r="148" spans="1:30" x14ac:dyDescent="0.25">
      <c r="A148" s="1" t="s">
        <v>379</v>
      </c>
      <c r="B148" s="1" t="s">
        <v>56</v>
      </c>
      <c r="C148" s="1" t="s">
        <v>380</v>
      </c>
      <c r="D148" s="13">
        <v>375</v>
      </c>
      <c r="E148" s="13">
        <v>280</v>
      </c>
      <c r="F148" s="13">
        <v>275</v>
      </c>
      <c r="G148" s="13">
        <v>394</v>
      </c>
      <c r="H148" s="13">
        <v>411</v>
      </c>
      <c r="I148" s="13">
        <v>445</v>
      </c>
      <c r="J148" s="13">
        <v>332</v>
      </c>
      <c r="K148" s="13">
        <v>267</v>
      </c>
      <c r="L148" s="13">
        <v>313</v>
      </c>
      <c r="M148" s="13">
        <v>296</v>
      </c>
      <c r="N148" s="13">
        <v>257</v>
      </c>
      <c r="O148" s="13">
        <v>274</v>
      </c>
      <c r="P148" s="13">
        <v>228</v>
      </c>
      <c r="Q148" s="13">
        <v>161</v>
      </c>
      <c r="R148" s="13">
        <v>151</v>
      </c>
      <c r="S148" s="13">
        <v>160</v>
      </c>
      <c r="T148" s="13">
        <v>145</v>
      </c>
      <c r="U148" s="13">
        <v>166</v>
      </c>
      <c r="V148" s="13">
        <v>54</v>
      </c>
      <c r="W148" s="7">
        <f t="shared" si="16"/>
        <v>54</v>
      </c>
      <c r="X148" s="7">
        <f t="shared" si="17"/>
        <v>445</v>
      </c>
      <c r="Y148" s="7">
        <f t="shared" si="18"/>
        <v>-391</v>
      </c>
      <c r="Z148" s="16">
        <f t="shared" si="19"/>
        <v>-0.87865168539325844</v>
      </c>
      <c r="AA148" s="12">
        <f t="shared" si="20"/>
        <v>-220</v>
      </c>
      <c r="AB148" s="16">
        <f t="shared" si="21"/>
        <v>-0.8029197080291971</v>
      </c>
      <c r="AC148" s="7">
        <f t="shared" si="22"/>
        <v>-112</v>
      </c>
      <c r="AD148" s="16">
        <f t="shared" si="23"/>
        <v>-0.67469879518072284</v>
      </c>
    </row>
    <row r="149" spans="1:30" x14ac:dyDescent="0.25">
      <c r="A149" s="1" t="s">
        <v>381</v>
      </c>
      <c r="B149" s="1" t="s">
        <v>56</v>
      </c>
      <c r="C149" s="1" t="s">
        <v>382</v>
      </c>
      <c r="D149" s="13">
        <v>561</v>
      </c>
      <c r="E149" s="13">
        <v>591</v>
      </c>
      <c r="F149" s="13">
        <v>493</v>
      </c>
      <c r="G149" s="13">
        <v>523</v>
      </c>
      <c r="H149" s="13">
        <v>675</v>
      </c>
      <c r="I149" s="13">
        <v>715</v>
      </c>
      <c r="J149" s="13">
        <v>711</v>
      </c>
      <c r="K149" s="13">
        <v>765</v>
      </c>
      <c r="L149" s="13">
        <v>720</v>
      </c>
      <c r="M149" s="13">
        <v>767</v>
      </c>
      <c r="N149" s="13">
        <v>799</v>
      </c>
      <c r="O149" s="13">
        <v>877</v>
      </c>
      <c r="P149" s="13">
        <v>882</v>
      </c>
      <c r="Q149" s="13">
        <v>877</v>
      </c>
      <c r="R149" s="13">
        <v>644</v>
      </c>
      <c r="S149" s="13">
        <v>438</v>
      </c>
      <c r="T149" s="13">
        <v>128</v>
      </c>
      <c r="U149" s="13">
        <v>111</v>
      </c>
      <c r="V149" s="13">
        <v>105</v>
      </c>
      <c r="W149" s="7">
        <f t="shared" si="16"/>
        <v>105</v>
      </c>
      <c r="X149" s="7">
        <f t="shared" si="17"/>
        <v>882</v>
      </c>
      <c r="Y149" s="7">
        <f t="shared" si="18"/>
        <v>-777</v>
      </c>
      <c r="Z149" s="16">
        <f t="shared" si="19"/>
        <v>-0.88095238095238093</v>
      </c>
      <c r="AA149" s="12">
        <f t="shared" si="20"/>
        <v>-772</v>
      </c>
      <c r="AB149" s="16">
        <f t="shared" si="21"/>
        <v>-0.88027366020524511</v>
      </c>
      <c r="AC149" s="7">
        <f t="shared" si="22"/>
        <v>-6</v>
      </c>
      <c r="AD149" s="16">
        <f t="shared" si="23"/>
        <v>-5.4054054054054057E-2</v>
      </c>
    </row>
    <row r="150" spans="1:30" x14ac:dyDescent="0.25">
      <c r="A150" s="1" t="s">
        <v>383</v>
      </c>
      <c r="B150" s="1" t="s">
        <v>56</v>
      </c>
      <c r="C150" s="1" t="s">
        <v>384</v>
      </c>
      <c r="D150" s="13">
        <v>545</v>
      </c>
      <c r="E150" s="13">
        <v>656</v>
      </c>
      <c r="F150" s="13">
        <v>680</v>
      </c>
      <c r="G150" s="13">
        <v>502</v>
      </c>
      <c r="H150" s="13">
        <v>529</v>
      </c>
      <c r="I150" s="13">
        <v>538</v>
      </c>
      <c r="J150" s="13">
        <v>574</v>
      </c>
      <c r="K150" s="13">
        <v>558</v>
      </c>
      <c r="L150" s="13">
        <v>570</v>
      </c>
      <c r="M150" s="13">
        <v>583</v>
      </c>
      <c r="N150" s="13">
        <v>502</v>
      </c>
      <c r="O150" s="13">
        <v>495</v>
      </c>
      <c r="P150" s="13">
        <v>447</v>
      </c>
      <c r="Q150" s="13">
        <v>366</v>
      </c>
      <c r="R150" s="13">
        <v>352</v>
      </c>
      <c r="S150" s="13">
        <v>363</v>
      </c>
      <c r="T150" s="13">
        <v>155</v>
      </c>
      <c r="U150" s="13">
        <v>34</v>
      </c>
      <c r="V150" s="13">
        <v>74</v>
      </c>
      <c r="W150" s="7">
        <f t="shared" si="16"/>
        <v>34</v>
      </c>
      <c r="X150" s="7">
        <f t="shared" si="17"/>
        <v>680</v>
      </c>
      <c r="Y150" s="7">
        <f t="shared" si="18"/>
        <v>-606</v>
      </c>
      <c r="Z150" s="16">
        <f t="shared" si="19"/>
        <v>-0.89117647058823535</v>
      </c>
      <c r="AA150" s="12">
        <f t="shared" si="20"/>
        <v>-421</v>
      </c>
      <c r="AB150" s="16">
        <f t="shared" si="21"/>
        <v>-0.85050505050505054</v>
      </c>
      <c r="AC150" s="7">
        <f t="shared" si="22"/>
        <v>40</v>
      </c>
      <c r="AD150" s="16">
        <f t="shared" si="23"/>
        <v>1.1764705882352942</v>
      </c>
    </row>
    <row r="151" spans="1:30" x14ac:dyDescent="0.25">
      <c r="A151" s="1" t="s">
        <v>385</v>
      </c>
      <c r="B151" s="1" t="s">
        <v>56</v>
      </c>
      <c r="C151" s="1" t="s">
        <v>386</v>
      </c>
      <c r="D151" s="13">
        <v>1141</v>
      </c>
      <c r="E151" s="13">
        <v>1148</v>
      </c>
      <c r="F151" s="13">
        <v>1230</v>
      </c>
      <c r="G151" s="13">
        <v>948</v>
      </c>
      <c r="H151" s="13">
        <v>759</v>
      </c>
      <c r="I151" s="13">
        <v>1042</v>
      </c>
      <c r="J151" s="13">
        <v>1018</v>
      </c>
      <c r="K151" s="13">
        <v>1002</v>
      </c>
      <c r="L151" s="13">
        <v>1290</v>
      </c>
      <c r="M151" s="13">
        <v>1074</v>
      </c>
      <c r="N151" s="13">
        <v>1286</v>
      </c>
      <c r="O151" s="13">
        <v>1431</v>
      </c>
      <c r="P151" s="13">
        <v>1437</v>
      </c>
      <c r="Q151" s="13">
        <v>1501</v>
      </c>
      <c r="R151" s="13">
        <v>1226</v>
      </c>
      <c r="S151" s="13">
        <v>1151</v>
      </c>
      <c r="T151" s="13">
        <v>943</v>
      </c>
      <c r="U151" s="13">
        <v>1104</v>
      </c>
      <c r="V151" s="13">
        <v>1013</v>
      </c>
      <c r="W151" s="7">
        <f t="shared" si="16"/>
        <v>759</v>
      </c>
      <c r="X151" s="7">
        <f t="shared" si="17"/>
        <v>1501</v>
      </c>
      <c r="Y151" s="7">
        <f t="shared" si="18"/>
        <v>-488</v>
      </c>
      <c r="Z151" s="16">
        <f t="shared" si="19"/>
        <v>-0.32511658894070622</v>
      </c>
      <c r="AA151" s="12">
        <f t="shared" si="20"/>
        <v>-418</v>
      </c>
      <c r="AB151" s="16">
        <f t="shared" si="21"/>
        <v>-0.2921034241788959</v>
      </c>
      <c r="AC151" s="7">
        <f t="shared" si="22"/>
        <v>-91</v>
      </c>
      <c r="AD151" s="16">
        <f t="shared" si="23"/>
        <v>-8.2427536231884063E-2</v>
      </c>
    </row>
  </sheetData>
  <sortState ref="A2:Y151">
    <sortCondition ref="A2:A151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C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09375" defaultRowHeight="13.2" x14ac:dyDescent="0.25"/>
  <cols>
    <col min="1" max="1" width="26.6640625" style="1" bestFit="1" customWidth="1"/>
    <col min="2" max="2" width="12.33203125" style="3" bestFit="1" customWidth="1"/>
    <col min="3" max="65" width="12.33203125" style="1" bestFit="1" customWidth="1"/>
    <col min="66" max="77" width="12.33203125" style="1" customWidth="1"/>
    <col min="78" max="79" width="12.33203125" style="1" bestFit="1" customWidth="1"/>
    <col min="80" max="80" width="19.5546875" style="1" bestFit="1" customWidth="1"/>
    <col min="81" max="81" width="22.88671875" style="1" bestFit="1" customWidth="1"/>
    <col min="82" max="16384" width="9.109375" style="1"/>
  </cols>
  <sheetData>
    <row r="1" spans="1:81" s="2" customFormat="1" x14ac:dyDescent="0.25">
      <c r="A1" s="14" t="s">
        <v>388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66</v>
      </c>
      <c r="BG1" s="5" t="s">
        <v>67</v>
      </c>
      <c r="BH1" s="5" t="s">
        <v>68</v>
      </c>
      <c r="BI1" s="5" t="s">
        <v>69</v>
      </c>
      <c r="BJ1" s="5" t="s">
        <v>70</v>
      </c>
      <c r="BK1" s="5" t="s">
        <v>71</v>
      </c>
      <c r="BL1" s="5" t="s">
        <v>72</v>
      </c>
      <c r="BM1" s="5" t="s">
        <v>73</v>
      </c>
      <c r="BN1" s="5" t="s">
        <v>399</v>
      </c>
      <c r="BO1" s="5" t="s">
        <v>400</v>
      </c>
      <c r="BP1" s="5" t="s">
        <v>401</v>
      </c>
      <c r="BQ1" s="5" t="s">
        <v>402</v>
      </c>
      <c r="BR1" s="5" t="s">
        <v>405</v>
      </c>
      <c r="BS1" s="5" t="s">
        <v>406</v>
      </c>
      <c r="BT1" s="5" t="s">
        <v>407</v>
      </c>
      <c r="BU1" s="5" t="s">
        <v>408</v>
      </c>
      <c r="BV1" s="5" t="s">
        <v>439</v>
      </c>
      <c r="BW1" s="5" t="s">
        <v>440</v>
      </c>
      <c r="BX1" s="5" t="s">
        <v>441</v>
      </c>
      <c r="BY1" s="5" t="s">
        <v>442</v>
      </c>
      <c r="BZ1" s="5" t="s">
        <v>75</v>
      </c>
      <c r="CA1" s="5" t="s">
        <v>74</v>
      </c>
      <c r="CB1" s="22" t="s">
        <v>443</v>
      </c>
      <c r="CC1" s="23" t="s">
        <v>444</v>
      </c>
    </row>
    <row r="2" spans="1:81" s="2" customFormat="1" x14ac:dyDescent="0.25">
      <c r="A2" s="2" t="s">
        <v>389</v>
      </c>
      <c r="B2" s="4">
        <v>275190611</v>
      </c>
      <c r="C2" s="4">
        <v>262913376</v>
      </c>
      <c r="D2" s="4">
        <v>271286682</v>
      </c>
      <c r="E2" s="4">
        <v>268694935</v>
      </c>
      <c r="F2" s="4">
        <v>283804970</v>
      </c>
      <c r="G2" s="4">
        <v>279342774</v>
      </c>
      <c r="H2" s="4">
        <v>280025832</v>
      </c>
      <c r="I2" s="4">
        <v>284835130</v>
      </c>
      <c r="J2" s="4">
        <v>282387243</v>
      </c>
      <c r="K2" s="4">
        <v>266385280</v>
      </c>
      <c r="L2" s="4">
        <v>270770386</v>
      </c>
      <c r="M2" s="4">
        <v>274103414</v>
      </c>
      <c r="N2" s="4">
        <v>263609214</v>
      </c>
      <c r="O2" s="4">
        <v>267822338</v>
      </c>
      <c r="P2" s="4">
        <v>268473804</v>
      </c>
      <c r="Q2" s="4">
        <v>270414757</v>
      </c>
      <c r="R2" s="4">
        <v>274828229</v>
      </c>
      <c r="S2" s="4">
        <v>274215551</v>
      </c>
      <c r="T2" s="4">
        <v>281157459</v>
      </c>
      <c r="U2" s="4">
        <v>280684866</v>
      </c>
      <c r="V2" s="4">
        <v>286288560</v>
      </c>
      <c r="W2" s="4">
        <v>279244150</v>
      </c>
      <c r="X2" s="4">
        <v>285653473</v>
      </c>
      <c r="Y2" s="4">
        <v>282046582</v>
      </c>
      <c r="Z2" s="4">
        <v>289121412</v>
      </c>
      <c r="AA2" s="4">
        <v>292389779</v>
      </c>
      <c r="AB2" s="4">
        <v>289657572</v>
      </c>
      <c r="AC2" s="4">
        <v>291375704</v>
      </c>
      <c r="AD2" s="4">
        <v>286009050</v>
      </c>
      <c r="AE2" s="4">
        <v>285582203</v>
      </c>
      <c r="AF2" s="4">
        <v>285983918</v>
      </c>
      <c r="AG2" s="4">
        <v>288808273</v>
      </c>
      <c r="AH2" s="4">
        <v>289148378</v>
      </c>
      <c r="AI2" s="4">
        <v>284279030</v>
      </c>
      <c r="AJ2" s="4">
        <v>299439119</v>
      </c>
      <c r="AK2" s="4">
        <v>299542628</v>
      </c>
      <c r="AL2" s="4">
        <v>282750737</v>
      </c>
      <c r="AM2" s="4">
        <v>262973241</v>
      </c>
      <c r="AN2" s="4">
        <v>269200425</v>
      </c>
      <c r="AO2" s="4">
        <v>259754340</v>
      </c>
      <c r="AP2" s="4">
        <v>266178230</v>
      </c>
      <c r="AQ2" s="4">
        <v>265698161</v>
      </c>
      <c r="AR2" s="4">
        <v>277855916</v>
      </c>
      <c r="AS2" s="4">
        <v>276543150</v>
      </c>
      <c r="AT2" s="4">
        <v>273332219</v>
      </c>
      <c r="AU2" s="4">
        <v>264155970</v>
      </c>
      <c r="AV2" s="4">
        <v>274871240</v>
      </c>
      <c r="AW2" s="4">
        <v>282568696</v>
      </c>
      <c r="AX2" s="4">
        <v>267310137</v>
      </c>
      <c r="AY2" s="4">
        <v>241636944</v>
      </c>
      <c r="AZ2" s="4">
        <v>259201585</v>
      </c>
      <c r="BA2" s="4">
        <v>249608117</v>
      </c>
      <c r="BB2" s="4">
        <v>244408740</v>
      </c>
      <c r="BC2" s="4">
        <v>243011380</v>
      </c>
      <c r="BD2" s="4">
        <v>257441394</v>
      </c>
      <c r="BE2" s="4">
        <v>239128949</v>
      </c>
      <c r="BF2" s="4">
        <v>245271769</v>
      </c>
      <c r="BG2" s="4">
        <v>245842662</v>
      </c>
      <c r="BH2" s="4">
        <v>255378302</v>
      </c>
      <c r="BI2" s="4">
        <v>253559728</v>
      </c>
      <c r="BJ2" s="4">
        <v>240304461</v>
      </c>
      <c r="BK2" s="4">
        <v>212452586</v>
      </c>
      <c r="BL2" s="4">
        <v>236939744</v>
      </c>
      <c r="BM2" s="4">
        <v>207052484</v>
      </c>
      <c r="BN2" s="4">
        <v>173103982</v>
      </c>
      <c r="BO2" s="4">
        <v>160868329</v>
      </c>
      <c r="BP2" s="4">
        <v>195142690</v>
      </c>
      <c r="BQ2" s="4">
        <v>199197172</v>
      </c>
      <c r="BR2" s="4">
        <v>197171842</v>
      </c>
      <c r="BS2" s="4">
        <v>187114349</v>
      </c>
      <c r="BT2" s="4">
        <v>196446059</v>
      </c>
      <c r="BU2" s="4">
        <v>193978598</v>
      </c>
      <c r="BV2" s="4">
        <v>187701373</v>
      </c>
      <c r="BW2" s="4">
        <v>180753922</v>
      </c>
      <c r="BX2" s="4">
        <v>194667862</v>
      </c>
      <c r="BY2" s="4">
        <v>191930468</v>
      </c>
      <c r="BZ2" s="4">
        <f>MIN(B2:BY2)</f>
        <v>160868329</v>
      </c>
      <c r="CA2" s="4">
        <f>MAX(B2:BY2)</f>
        <v>299542628</v>
      </c>
      <c r="CB2" s="7">
        <f>(BY2-CA2)</f>
        <v>-107612160</v>
      </c>
      <c r="CC2" s="16">
        <f>(BY2-CA2)/CA2</f>
        <v>-0.35925491045635083</v>
      </c>
    </row>
    <row r="3" spans="1:81" s="4" customFormat="1" x14ac:dyDescent="0.25">
      <c r="A3" s="2" t="s">
        <v>65</v>
      </c>
      <c r="B3" s="4">
        <v>109984313</v>
      </c>
      <c r="C3" s="4">
        <v>107196459</v>
      </c>
      <c r="D3" s="4">
        <v>102810680</v>
      </c>
      <c r="E3" s="4">
        <v>103454490</v>
      </c>
      <c r="F3" s="4">
        <v>111714648</v>
      </c>
      <c r="G3" s="4">
        <v>109718954</v>
      </c>
      <c r="H3" s="4">
        <v>105128979</v>
      </c>
      <c r="I3" s="4">
        <v>106408600</v>
      </c>
      <c r="J3" s="4">
        <v>108019358</v>
      </c>
      <c r="K3" s="4">
        <v>98658411</v>
      </c>
      <c r="L3" s="4">
        <v>95551946</v>
      </c>
      <c r="M3" s="4">
        <v>95724152</v>
      </c>
      <c r="N3" s="4">
        <v>95651082</v>
      </c>
      <c r="O3" s="4">
        <v>96843896</v>
      </c>
      <c r="P3" s="4">
        <v>93070842</v>
      </c>
      <c r="Q3" s="4">
        <v>92958778</v>
      </c>
      <c r="R3" s="4">
        <v>98897096</v>
      </c>
      <c r="S3" s="4">
        <v>98880963</v>
      </c>
      <c r="T3" s="4">
        <v>96480160</v>
      </c>
      <c r="U3" s="4">
        <v>99075321</v>
      </c>
      <c r="V3" s="4">
        <v>101171107</v>
      </c>
      <c r="W3" s="4">
        <v>102199546</v>
      </c>
      <c r="X3" s="4">
        <v>99307852</v>
      </c>
      <c r="Y3" s="4">
        <v>98415162</v>
      </c>
      <c r="Z3" s="4">
        <v>104626101</v>
      </c>
      <c r="AA3" s="4">
        <v>101653284</v>
      </c>
      <c r="AB3" s="4">
        <v>95145950</v>
      </c>
      <c r="AC3" s="4">
        <v>94392964</v>
      </c>
      <c r="AD3" s="4">
        <v>100279071</v>
      </c>
      <c r="AE3" s="4">
        <v>96036092</v>
      </c>
      <c r="AF3" s="4">
        <v>92294636</v>
      </c>
      <c r="AG3" s="4">
        <v>92425521</v>
      </c>
      <c r="AH3" s="4">
        <v>98377882</v>
      </c>
      <c r="AI3" s="4">
        <v>99798539</v>
      </c>
      <c r="AJ3" s="4">
        <v>96305173</v>
      </c>
      <c r="AK3" s="4">
        <v>98871451</v>
      </c>
      <c r="AL3" s="4">
        <v>96589209</v>
      </c>
      <c r="AM3" s="4">
        <v>85204310</v>
      </c>
      <c r="AN3" s="4">
        <v>82067983</v>
      </c>
      <c r="AO3" s="4">
        <v>81993722</v>
      </c>
      <c r="AP3" s="4">
        <v>85692849</v>
      </c>
      <c r="AQ3" s="4">
        <v>85433350</v>
      </c>
      <c r="AR3" s="4">
        <v>84283665</v>
      </c>
      <c r="AS3" s="4">
        <v>84630972</v>
      </c>
      <c r="AT3" s="4">
        <v>87610513</v>
      </c>
      <c r="AU3" s="4">
        <v>85875958</v>
      </c>
      <c r="AV3" s="4">
        <v>82337937</v>
      </c>
      <c r="AW3" s="4">
        <v>82736971</v>
      </c>
      <c r="AX3" s="4">
        <v>81636809</v>
      </c>
      <c r="AY3" s="4">
        <v>76810087</v>
      </c>
      <c r="AZ3" s="4">
        <v>70216855</v>
      </c>
      <c r="BA3" s="4">
        <v>68906551</v>
      </c>
      <c r="BB3" s="4">
        <v>70455062</v>
      </c>
      <c r="BC3" s="4">
        <v>71521417</v>
      </c>
      <c r="BD3" s="4">
        <v>67592993</v>
      </c>
      <c r="BE3" s="4">
        <v>64564364</v>
      </c>
      <c r="BF3" s="4">
        <v>68414141</v>
      </c>
      <c r="BG3" s="4">
        <v>70498000</v>
      </c>
      <c r="BH3" s="4">
        <v>68575060</v>
      </c>
      <c r="BI3" s="4">
        <v>64375955</v>
      </c>
      <c r="BJ3" s="4">
        <v>63136909</v>
      </c>
      <c r="BK3" s="4">
        <v>55521602</v>
      </c>
      <c r="BL3" s="4">
        <v>57522579</v>
      </c>
      <c r="BM3" s="4">
        <v>48683426</v>
      </c>
      <c r="BN3" s="4">
        <v>45198588</v>
      </c>
      <c r="BO3" s="4">
        <v>44007992</v>
      </c>
      <c r="BP3" s="4">
        <v>45967237</v>
      </c>
      <c r="BQ3" s="4">
        <v>48260329</v>
      </c>
      <c r="BR3" s="4">
        <v>51645020</v>
      </c>
      <c r="BS3" s="4">
        <v>51601477</v>
      </c>
      <c r="BT3" s="4">
        <v>46965879</v>
      </c>
      <c r="BU3" s="4">
        <v>50954964</v>
      </c>
      <c r="BV3" s="4">
        <v>50698937</v>
      </c>
      <c r="BW3" s="4">
        <v>52468177</v>
      </c>
      <c r="BX3" s="4">
        <v>49833337</v>
      </c>
      <c r="BY3" s="4">
        <v>49637063</v>
      </c>
      <c r="BZ3" s="4">
        <f t="shared" ref="BZ3:BZ19" si="0">MIN(B3:BY3)</f>
        <v>44007992</v>
      </c>
      <c r="CA3" s="4">
        <f t="shared" ref="CA3:CA19" si="1">MAX(B3:BY3)</f>
        <v>111714648</v>
      </c>
      <c r="CB3" s="7">
        <f t="shared" ref="CB3:CB19" si="2">(BY3-CA3)</f>
        <v>-62077585</v>
      </c>
      <c r="CC3" s="16">
        <f t="shared" ref="CC3:CC19" si="3">(BY3-CA3)/CA3</f>
        <v>-0.55567990510966836</v>
      </c>
    </row>
    <row r="4" spans="1:81" x14ac:dyDescent="0.25">
      <c r="A4" s="1" t="s">
        <v>57</v>
      </c>
      <c r="B4" s="3">
        <v>5289014</v>
      </c>
      <c r="C4" s="3">
        <v>5152257</v>
      </c>
      <c r="D4" s="3">
        <v>4423611</v>
      </c>
      <c r="E4" s="3">
        <v>4607632</v>
      </c>
      <c r="F4" s="3">
        <v>4843079</v>
      </c>
      <c r="G4" s="3">
        <v>5054048</v>
      </c>
      <c r="H4" s="3">
        <v>5017154</v>
      </c>
      <c r="I4" s="3">
        <v>4584743</v>
      </c>
      <c r="J4" s="3">
        <v>4463701</v>
      </c>
      <c r="K4" s="3">
        <v>4944856</v>
      </c>
      <c r="L4" s="3">
        <v>5055657</v>
      </c>
      <c r="M4" s="3">
        <v>4597304</v>
      </c>
      <c r="N4" s="3">
        <v>4898533</v>
      </c>
      <c r="O4" s="3">
        <v>5464822</v>
      </c>
      <c r="P4" s="3">
        <v>4809606</v>
      </c>
      <c r="Q4" s="3">
        <v>4957003</v>
      </c>
      <c r="R4" s="3">
        <v>5312132</v>
      </c>
      <c r="S4" s="3">
        <v>5791846</v>
      </c>
      <c r="T4" s="3">
        <v>5137848</v>
      </c>
      <c r="U4" s="3">
        <v>6170249</v>
      </c>
      <c r="V4" s="3">
        <v>6003644</v>
      </c>
      <c r="W4" s="3">
        <v>5491660</v>
      </c>
      <c r="X4" s="3">
        <v>5098230</v>
      </c>
      <c r="Y4" s="3">
        <v>4848936</v>
      </c>
      <c r="Z4" s="3">
        <v>5540787</v>
      </c>
      <c r="AA4" s="3">
        <v>4517464</v>
      </c>
      <c r="AB4" s="3">
        <v>4494131</v>
      </c>
      <c r="AC4" s="3">
        <v>4495442</v>
      </c>
      <c r="AD4" s="3">
        <v>5179681</v>
      </c>
      <c r="AE4" s="3">
        <v>4573326</v>
      </c>
      <c r="AF4" s="3">
        <v>4726363</v>
      </c>
      <c r="AG4" s="3">
        <v>4988164</v>
      </c>
      <c r="AH4" s="3">
        <v>5637162</v>
      </c>
      <c r="AI4" s="3">
        <v>4920264</v>
      </c>
      <c r="AJ4" s="3">
        <v>5076407</v>
      </c>
      <c r="AK4" s="3">
        <v>5566784</v>
      </c>
      <c r="AL4" s="3">
        <v>5289743</v>
      </c>
      <c r="AM4" s="3">
        <v>4608329</v>
      </c>
      <c r="AN4" s="3">
        <v>4634640</v>
      </c>
      <c r="AO4" s="3">
        <v>4680849</v>
      </c>
      <c r="AP4" s="3">
        <v>5030213</v>
      </c>
      <c r="AQ4" s="3">
        <v>5269851</v>
      </c>
      <c r="AR4" s="3">
        <v>5418904</v>
      </c>
      <c r="AS4" s="3">
        <v>4999543</v>
      </c>
      <c r="AT4" s="3">
        <v>5324562</v>
      </c>
      <c r="AU4" s="3">
        <v>5071723</v>
      </c>
      <c r="AV4" s="3">
        <v>4620436</v>
      </c>
      <c r="AW4" s="3">
        <v>4359592</v>
      </c>
      <c r="AX4" s="3">
        <v>5035240</v>
      </c>
      <c r="AY4" s="3">
        <v>5269164</v>
      </c>
      <c r="AZ4" s="3">
        <v>5023119</v>
      </c>
      <c r="BA4" s="3">
        <v>4359691</v>
      </c>
      <c r="BB4" s="3">
        <v>4388145</v>
      </c>
      <c r="BC4" s="3">
        <v>4816320</v>
      </c>
      <c r="BD4" s="3">
        <v>4878097</v>
      </c>
      <c r="BE4" s="3">
        <v>4588392</v>
      </c>
      <c r="BF4" s="3">
        <v>4509504</v>
      </c>
      <c r="BG4" s="3">
        <v>3681330</v>
      </c>
      <c r="BH4" s="3">
        <v>4421176</v>
      </c>
      <c r="BI4" s="3">
        <v>4108396</v>
      </c>
      <c r="BJ4" s="3">
        <v>4112701</v>
      </c>
      <c r="BK4" s="3">
        <v>3575780</v>
      </c>
      <c r="BL4" s="3">
        <v>3315519</v>
      </c>
      <c r="BM4" s="3">
        <v>2399189</v>
      </c>
      <c r="BN4" s="3">
        <v>2482023</v>
      </c>
      <c r="BO4" s="3">
        <v>2353560</v>
      </c>
      <c r="BP4" s="3">
        <v>2322873</v>
      </c>
      <c r="BQ4" s="3">
        <v>2643600</v>
      </c>
      <c r="BR4" s="3">
        <v>3354142</v>
      </c>
      <c r="BS4" s="3">
        <v>3549816</v>
      </c>
      <c r="BT4" s="3">
        <v>2849663</v>
      </c>
      <c r="BU4" s="3">
        <v>3107037</v>
      </c>
      <c r="BV4" s="3">
        <v>3899211</v>
      </c>
      <c r="BW4" s="3">
        <v>3538352</v>
      </c>
      <c r="BX4" s="3">
        <v>3647599</v>
      </c>
      <c r="BY4" s="3">
        <v>3654271</v>
      </c>
      <c r="BZ4" s="4">
        <f t="shared" si="0"/>
        <v>2322873</v>
      </c>
      <c r="CA4" s="4">
        <f t="shared" si="1"/>
        <v>6170249</v>
      </c>
      <c r="CB4" s="7">
        <f t="shared" si="2"/>
        <v>-2515978</v>
      </c>
      <c r="CC4" s="16">
        <f t="shared" si="3"/>
        <v>-0.40775955719129003</v>
      </c>
    </row>
    <row r="5" spans="1:81" x14ac:dyDescent="0.25">
      <c r="A5" s="1" t="s">
        <v>58</v>
      </c>
      <c r="B5" s="3">
        <v>28367472</v>
      </c>
      <c r="C5" s="3">
        <v>27149328</v>
      </c>
      <c r="D5" s="3">
        <v>25544926</v>
      </c>
      <c r="E5" s="3">
        <v>25034374</v>
      </c>
      <c r="F5" s="3">
        <v>27152668</v>
      </c>
      <c r="G5" s="3">
        <v>27512726</v>
      </c>
      <c r="H5" s="3">
        <v>27312489</v>
      </c>
      <c r="I5" s="3">
        <v>28018930</v>
      </c>
      <c r="J5" s="3">
        <v>27516353</v>
      </c>
      <c r="K5" s="3">
        <v>24542729</v>
      </c>
      <c r="L5" s="3">
        <v>24831058</v>
      </c>
      <c r="M5" s="3">
        <v>23018513</v>
      </c>
      <c r="N5" s="3">
        <v>23729436</v>
      </c>
      <c r="O5" s="3">
        <v>22987641</v>
      </c>
      <c r="P5" s="3">
        <v>22864383</v>
      </c>
      <c r="Q5" s="3">
        <v>22274983</v>
      </c>
      <c r="R5" s="3">
        <v>23348043</v>
      </c>
      <c r="S5" s="3">
        <v>23195817</v>
      </c>
      <c r="T5" s="3">
        <v>22512506</v>
      </c>
      <c r="U5" s="3">
        <v>22437494</v>
      </c>
      <c r="V5" s="3">
        <v>23181205</v>
      </c>
      <c r="W5" s="3">
        <v>24637448</v>
      </c>
      <c r="X5" s="3">
        <v>23238720</v>
      </c>
      <c r="Y5" s="3">
        <v>23324507</v>
      </c>
      <c r="Z5" s="3">
        <v>24987384</v>
      </c>
      <c r="AA5" s="3">
        <v>24391336</v>
      </c>
      <c r="AB5" s="3">
        <v>22780644</v>
      </c>
      <c r="AC5" s="3">
        <v>21845181</v>
      </c>
      <c r="AD5" s="3">
        <v>22252593</v>
      </c>
      <c r="AE5" s="3">
        <v>22096315</v>
      </c>
      <c r="AF5" s="3">
        <v>21098086</v>
      </c>
      <c r="AG5" s="3">
        <v>21178644</v>
      </c>
      <c r="AH5" s="3">
        <v>22498482</v>
      </c>
      <c r="AI5" s="3">
        <v>22541139</v>
      </c>
      <c r="AJ5" s="3">
        <v>22850307</v>
      </c>
      <c r="AK5" s="3">
        <v>22233802</v>
      </c>
      <c r="AL5" s="3">
        <v>22196302</v>
      </c>
      <c r="AM5" s="3">
        <v>18790888</v>
      </c>
      <c r="AN5" s="3">
        <v>17633871</v>
      </c>
      <c r="AO5" s="3">
        <v>15710520</v>
      </c>
      <c r="AP5" s="3">
        <v>16678837</v>
      </c>
      <c r="AQ5" s="3">
        <v>17082668</v>
      </c>
      <c r="AR5" s="3">
        <v>16950917</v>
      </c>
      <c r="AS5" s="3">
        <v>16551240</v>
      </c>
      <c r="AT5" s="3">
        <v>17120469</v>
      </c>
      <c r="AU5" s="3">
        <v>17324970</v>
      </c>
      <c r="AV5" s="3">
        <v>17182497</v>
      </c>
      <c r="AW5" s="3">
        <v>15729148</v>
      </c>
      <c r="AX5" s="3">
        <v>14970599</v>
      </c>
      <c r="AY5" s="3">
        <v>12339379</v>
      </c>
      <c r="AZ5" s="3">
        <v>10952316</v>
      </c>
      <c r="BA5" s="3">
        <v>10228485</v>
      </c>
      <c r="BB5" s="3">
        <v>9972889</v>
      </c>
      <c r="BC5" s="3">
        <v>10361491</v>
      </c>
      <c r="BD5" s="3">
        <v>9457110</v>
      </c>
      <c r="BE5" s="3">
        <v>9009741</v>
      </c>
      <c r="BF5" s="3">
        <v>8822785</v>
      </c>
      <c r="BG5" s="3">
        <v>10035848</v>
      </c>
      <c r="BH5" s="3">
        <v>9533068</v>
      </c>
      <c r="BI5" s="3">
        <v>8262870</v>
      </c>
      <c r="BJ5" s="3">
        <v>7648119</v>
      </c>
      <c r="BK5" s="3">
        <v>7202999</v>
      </c>
      <c r="BL5" s="3">
        <v>6885967</v>
      </c>
      <c r="BM5" s="3">
        <v>5612958</v>
      </c>
      <c r="BN5" s="3">
        <v>4541307</v>
      </c>
      <c r="BO5" s="3">
        <v>3962145</v>
      </c>
      <c r="BP5" s="3">
        <v>3757303</v>
      </c>
      <c r="BQ5" s="3">
        <v>4398607</v>
      </c>
      <c r="BR5" s="3">
        <v>4693886</v>
      </c>
      <c r="BS5" s="3">
        <v>4599698</v>
      </c>
      <c r="BT5" s="3">
        <v>4225133</v>
      </c>
      <c r="BU5" s="3">
        <v>4648272</v>
      </c>
      <c r="BV5" s="3">
        <v>4484349</v>
      </c>
      <c r="BW5" s="3">
        <v>4364040</v>
      </c>
      <c r="BX5" s="3">
        <v>4163279</v>
      </c>
      <c r="BY5" s="3">
        <v>3869042</v>
      </c>
      <c r="BZ5" s="4">
        <f t="shared" si="0"/>
        <v>3757303</v>
      </c>
      <c r="CA5" s="4">
        <f t="shared" si="1"/>
        <v>28367472</v>
      </c>
      <c r="CB5" s="7">
        <f t="shared" si="2"/>
        <v>-24498430</v>
      </c>
      <c r="CC5" s="16">
        <f t="shared" si="3"/>
        <v>-0.86360991208522209</v>
      </c>
    </row>
    <row r="6" spans="1:81" x14ac:dyDescent="0.25">
      <c r="A6" s="1" t="s">
        <v>59</v>
      </c>
      <c r="B6" s="3">
        <v>1253172</v>
      </c>
      <c r="C6" s="3">
        <v>905727</v>
      </c>
      <c r="D6" s="3">
        <v>1154431</v>
      </c>
      <c r="E6" s="3">
        <v>1232912</v>
      </c>
      <c r="F6" s="3">
        <v>1401435</v>
      </c>
      <c r="G6" s="3">
        <v>957364</v>
      </c>
      <c r="H6" s="3">
        <v>1095872</v>
      </c>
      <c r="I6" s="3">
        <v>1042330</v>
      </c>
      <c r="J6" s="3">
        <v>1247154</v>
      </c>
      <c r="K6" s="3">
        <v>1667543</v>
      </c>
      <c r="L6" s="3">
        <v>723014</v>
      </c>
      <c r="M6" s="3">
        <v>1079441</v>
      </c>
      <c r="N6" s="3">
        <v>1296270</v>
      </c>
      <c r="O6" s="3">
        <v>1224604</v>
      </c>
      <c r="P6" s="3">
        <v>1017815</v>
      </c>
      <c r="Q6" s="3">
        <v>1016480</v>
      </c>
      <c r="R6" s="3">
        <v>1165565</v>
      </c>
      <c r="S6" s="3">
        <v>1229302</v>
      </c>
      <c r="T6" s="3">
        <v>1235162</v>
      </c>
      <c r="U6" s="3">
        <v>1289869</v>
      </c>
      <c r="V6" s="3">
        <v>1278623</v>
      </c>
      <c r="W6" s="3">
        <v>1427916</v>
      </c>
      <c r="X6" s="3">
        <v>1237132</v>
      </c>
      <c r="Y6" s="3">
        <v>1239782</v>
      </c>
      <c r="Z6" s="3">
        <v>1433991</v>
      </c>
      <c r="AA6" s="3">
        <v>1414969</v>
      </c>
      <c r="AB6" s="3">
        <v>1540480</v>
      </c>
      <c r="AC6" s="3">
        <v>688547</v>
      </c>
      <c r="AD6" s="3">
        <v>606264</v>
      </c>
      <c r="AE6" s="3">
        <v>550742</v>
      </c>
      <c r="AF6" s="3">
        <v>526521</v>
      </c>
      <c r="AG6" s="3">
        <v>639956</v>
      </c>
      <c r="AH6" s="3">
        <v>527827</v>
      </c>
      <c r="AI6" s="3">
        <v>691433</v>
      </c>
      <c r="AJ6" s="3">
        <v>687878</v>
      </c>
      <c r="AK6" s="3">
        <v>963161</v>
      </c>
      <c r="AL6" s="3">
        <v>686473</v>
      </c>
      <c r="AM6" s="3">
        <v>442559</v>
      </c>
      <c r="AN6" s="3">
        <v>437648</v>
      </c>
      <c r="AO6" s="3">
        <v>738779</v>
      </c>
      <c r="AP6" s="3">
        <v>549334</v>
      </c>
      <c r="AQ6" s="3">
        <v>734774</v>
      </c>
      <c r="AR6" s="3">
        <v>747194</v>
      </c>
      <c r="AS6" s="3">
        <v>444776</v>
      </c>
      <c r="AT6" s="3">
        <v>679418</v>
      </c>
      <c r="AU6" s="3">
        <v>728612</v>
      </c>
      <c r="AV6" s="3">
        <v>795945</v>
      </c>
      <c r="AW6" s="3">
        <v>743561</v>
      </c>
      <c r="AX6" s="3">
        <v>577695</v>
      </c>
      <c r="AY6" s="3">
        <v>580099</v>
      </c>
      <c r="AZ6" s="3">
        <v>694658</v>
      </c>
      <c r="BA6" s="3">
        <v>504003</v>
      </c>
      <c r="BB6" s="3">
        <v>548900</v>
      </c>
      <c r="BC6" s="3">
        <v>545483</v>
      </c>
      <c r="BD6" s="3">
        <v>485627</v>
      </c>
      <c r="BE6" s="3">
        <v>437875</v>
      </c>
      <c r="BF6" s="3">
        <v>473185</v>
      </c>
      <c r="BG6" s="3">
        <v>502728</v>
      </c>
      <c r="BH6" s="3">
        <v>503996</v>
      </c>
      <c r="BI6" s="3">
        <v>482078</v>
      </c>
      <c r="BJ6" s="3">
        <v>555960</v>
      </c>
      <c r="BK6" s="3">
        <v>486814</v>
      </c>
      <c r="BL6" s="3">
        <v>437684</v>
      </c>
      <c r="BM6" s="3">
        <v>430323</v>
      </c>
      <c r="BN6" s="3">
        <v>403870</v>
      </c>
      <c r="BO6" s="3">
        <v>298851</v>
      </c>
      <c r="BP6" s="3">
        <v>436184</v>
      </c>
      <c r="BQ6" s="3">
        <v>491547</v>
      </c>
      <c r="BR6" s="3">
        <v>480274</v>
      </c>
      <c r="BS6" s="3">
        <v>503452</v>
      </c>
      <c r="BT6" s="3">
        <v>433732</v>
      </c>
      <c r="BU6" s="3">
        <v>403354</v>
      </c>
      <c r="BV6" s="3">
        <v>386189</v>
      </c>
      <c r="BW6" s="3">
        <v>284668</v>
      </c>
      <c r="BX6" s="3">
        <v>272739</v>
      </c>
      <c r="BY6" s="3">
        <v>290261</v>
      </c>
      <c r="BZ6" s="4">
        <f t="shared" si="0"/>
        <v>272739</v>
      </c>
      <c r="CA6" s="4">
        <f t="shared" si="1"/>
        <v>1667543</v>
      </c>
      <c r="CB6" s="7">
        <f t="shared" si="2"/>
        <v>-1377282</v>
      </c>
      <c r="CC6" s="16">
        <f t="shared" si="3"/>
        <v>-0.82593492341726715</v>
      </c>
    </row>
    <row r="7" spans="1:81" x14ac:dyDescent="0.25">
      <c r="A7" s="1" t="s">
        <v>60</v>
      </c>
      <c r="B7" s="3">
        <v>63641</v>
      </c>
      <c r="C7" s="3">
        <v>66893</v>
      </c>
      <c r="D7" s="3">
        <v>368689</v>
      </c>
      <c r="E7" s="3">
        <v>402728</v>
      </c>
      <c r="F7" s="3">
        <v>184316</v>
      </c>
      <c r="G7" s="3">
        <v>150021</v>
      </c>
      <c r="H7" s="3">
        <v>138683</v>
      </c>
      <c r="I7" s="3">
        <v>130807</v>
      </c>
      <c r="J7" s="3">
        <v>269926</v>
      </c>
      <c r="K7" s="3">
        <v>623200</v>
      </c>
      <c r="L7" s="3">
        <v>661800</v>
      </c>
      <c r="M7" s="3">
        <v>750336</v>
      </c>
      <c r="N7" s="3">
        <v>930890</v>
      </c>
      <c r="O7" s="3">
        <v>938247</v>
      </c>
      <c r="P7" s="3">
        <v>889876</v>
      </c>
      <c r="Q7" s="3">
        <v>936372</v>
      </c>
      <c r="R7" s="3">
        <v>882118</v>
      </c>
      <c r="S7" s="3">
        <v>835457</v>
      </c>
      <c r="T7" s="3">
        <v>912375</v>
      </c>
      <c r="U7" s="3">
        <v>956413</v>
      </c>
      <c r="V7" s="3">
        <v>894093</v>
      </c>
      <c r="W7" s="3">
        <v>865048</v>
      </c>
      <c r="X7" s="3">
        <v>904159</v>
      </c>
      <c r="Y7" s="3">
        <v>892051</v>
      </c>
      <c r="Z7" s="3">
        <v>910483</v>
      </c>
      <c r="AA7" s="3">
        <v>1017458</v>
      </c>
      <c r="AB7" s="3">
        <v>980959</v>
      </c>
      <c r="AC7" s="3">
        <v>888555</v>
      </c>
      <c r="AD7" s="3">
        <v>874113</v>
      </c>
      <c r="AE7" s="3">
        <v>912677</v>
      </c>
      <c r="AF7" s="3">
        <v>973520</v>
      </c>
      <c r="AG7" s="3">
        <v>784956</v>
      </c>
      <c r="AH7" s="3">
        <v>785046</v>
      </c>
      <c r="AI7" s="3">
        <v>768663</v>
      </c>
      <c r="AJ7" s="3">
        <v>792404</v>
      </c>
      <c r="AK7" s="3">
        <v>495399</v>
      </c>
      <c r="AL7" s="3">
        <v>885939</v>
      </c>
      <c r="AM7" s="3">
        <v>818174</v>
      </c>
      <c r="AN7" s="3">
        <v>907505</v>
      </c>
      <c r="AO7" s="3">
        <v>828369</v>
      </c>
      <c r="AP7" s="3">
        <v>930066</v>
      </c>
      <c r="AQ7" s="3">
        <v>975330</v>
      </c>
      <c r="AR7" s="3">
        <v>1058776</v>
      </c>
      <c r="AS7" s="3">
        <v>1039333</v>
      </c>
      <c r="AT7" s="3">
        <v>622582</v>
      </c>
      <c r="AU7" s="3">
        <v>615888</v>
      </c>
      <c r="AV7" s="3">
        <v>733980</v>
      </c>
      <c r="AW7" s="3">
        <v>774294</v>
      </c>
      <c r="AX7" s="3">
        <v>790136</v>
      </c>
      <c r="AY7" s="3">
        <v>593537</v>
      </c>
      <c r="AZ7" s="3">
        <v>864250</v>
      </c>
      <c r="BA7" s="3">
        <v>704895</v>
      </c>
      <c r="BB7" s="3">
        <v>790415</v>
      </c>
      <c r="BC7" s="3">
        <v>713745</v>
      </c>
      <c r="BD7" s="3">
        <v>1175675</v>
      </c>
      <c r="BE7" s="3">
        <v>895234</v>
      </c>
      <c r="BF7" s="3">
        <v>985785</v>
      </c>
      <c r="BG7" s="3">
        <v>949047</v>
      </c>
      <c r="BH7" s="3">
        <v>1073129</v>
      </c>
      <c r="BI7" s="3">
        <v>729139</v>
      </c>
      <c r="BJ7" s="3">
        <v>780820</v>
      </c>
      <c r="BK7" s="3">
        <v>817677</v>
      </c>
      <c r="BL7" s="3">
        <v>923939</v>
      </c>
      <c r="BM7" s="3">
        <v>620956</v>
      </c>
      <c r="BN7" s="3">
        <v>770498</v>
      </c>
      <c r="BO7" s="3">
        <v>581868</v>
      </c>
      <c r="BP7" s="3">
        <v>766209</v>
      </c>
      <c r="BQ7" s="3">
        <v>751165</v>
      </c>
      <c r="BR7" s="3">
        <v>740334</v>
      </c>
      <c r="BS7" s="3">
        <v>828163</v>
      </c>
      <c r="BT7" s="3">
        <v>453018</v>
      </c>
      <c r="BU7" s="3">
        <v>582153</v>
      </c>
      <c r="BV7" s="3">
        <v>639846</v>
      </c>
      <c r="BW7" s="3">
        <v>769595</v>
      </c>
      <c r="BX7" s="3">
        <v>861783</v>
      </c>
      <c r="BY7" s="3">
        <v>668514</v>
      </c>
      <c r="BZ7" s="4">
        <f t="shared" si="0"/>
        <v>63641</v>
      </c>
      <c r="CA7" s="4">
        <f t="shared" si="1"/>
        <v>1175675</v>
      </c>
      <c r="CB7" s="7">
        <f t="shared" si="2"/>
        <v>-507161</v>
      </c>
      <c r="CC7" s="16">
        <f t="shared" si="3"/>
        <v>-0.4313785697577987</v>
      </c>
    </row>
    <row r="8" spans="1:81" x14ac:dyDescent="0.25">
      <c r="A8" s="1" t="s">
        <v>61</v>
      </c>
      <c r="B8" s="3">
        <v>4982481</v>
      </c>
      <c r="C8" s="3">
        <v>5299021</v>
      </c>
      <c r="D8" s="3">
        <v>5653086</v>
      </c>
      <c r="E8" s="3">
        <v>5624779</v>
      </c>
      <c r="F8" s="3">
        <v>6125733</v>
      </c>
      <c r="G8" s="3">
        <v>5969679</v>
      </c>
      <c r="H8" s="3">
        <v>6415872</v>
      </c>
      <c r="I8" s="3">
        <v>6160145</v>
      </c>
      <c r="J8" s="3">
        <v>5296386</v>
      </c>
      <c r="K8" s="3">
        <v>4925791</v>
      </c>
      <c r="L8" s="3">
        <v>4667475</v>
      </c>
      <c r="M8" s="3">
        <v>5594094</v>
      </c>
      <c r="N8" s="3">
        <v>5476862</v>
      </c>
      <c r="O8" s="3">
        <v>5088784</v>
      </c>
      <c r="P8" s="3">
        <v>5442507</v>
      </c>
      <c r="Q8" s="3">
        <v>5513069</v>
      </c>
      <c r="R8" s="3">
        <v>6268047</v>
      </c>
      <c r="S8" s="3">
        <v>5249627</v>
      </c>
      <c r="T8" s="3">
        <v>5846870</v>
      </c>
      <c r="U8" s="3">
        <v>5395283</v>
      </c>
      <c r="V8" s="3">
        <v>6030660</v>
      </c>
      <c r="W8" s="3">
        <v>6040351</v>
      </c>
      <c r="X8" s="3">
        <v>6162802</v>
      </c>
      <c r="Y8" s="3">
        <v>6124519</v>
      </c>
      <c r="Z8" s="3">
        <v>6157180</v>
      </c>
      <c r="AA8" s="3">
        <v>5243955</v>
      </c>
      <c r="AB8" s="3">
        <v>5497438</v>
      </c>
      <c r="AC8" s="3">
        <v>5583035</v>
      </c>
      <c r="AD8" s="3">
        <v>5555380</v>
      </c>
      <c r="AE8" s="3">
        <v>5027702</v>
      </c>
      <c r="AF8" s="3">
        <v>5759703</v>
      </c>
      <c r="AG8" s="3">
        <v>5910449</v>
      </c>
      <c r="AH8" s="3">
        <v>5994741</v>
      </c>
      <c r="AI8" s="3">
        <v>6570037</v>
      </c>
      <c r="AJ8" s="3">
        <v>6480795</v>
      </c>
      <c r="AK8" s="3">
        <v>6812276</v>
      </c>
      <c r="AL8" s="3">
        <v>7358552</v>
      </c>
      <c r="AM8" s="3">
        <v>6719577</v>
      </c>
      <c r="AN8" s="3">
        <v>6983723</v>
      </c>
      <c r="AO8" s="3">
        <v>6610010</v>
      </c>
      <c r="AP8" s="3">
        <v>6906922</v>
      </c>
      <c r="AQ8" s="3">
        <v>6874081</v>
      </c>
      <c r="AR8" s="3">
        <v>6729251</v>
      </c>
      <c r="AS8" s="3">
        <v>7123184</v>
      </c>
      <c r="AT8" s="3">
        <v>7328130</v>
      </c>
      <c r="AU8" s="3">
        <v>6593667</v>
      </c>
      <c r="AV8" s="3">
        <v>6842852</v>
      </c>
      <c r="AW8" s="3">
        <v>7300580</v>
      </c>
      <c r="AX8" s="3">
        <v>6957921</v>
      </c>
      <c r="AY8" s="3">
        <v>7345132</v>
      </c>
      <c r="AZ8" s="3">
        <v>6839069</v>
      </c>
      <c r="BA8" s="3">
        <v>6073424</v>
      </c>
      <c r="BB8" s="3">
        <v>6618178</v>
      </c>
      <c r="BC8" s="3">
        <v>6934547</v>
      </c>
      <c r="BD8" s="3">
        <v>5821751</v>
      </c>
      <c r="BE8" s="3">
        <v>5321152</v>
      </c>
      <c r="BF8" s="3">
        <v>5438621</v>
      </c>
      <c r="BG8" s="3">
        <v>6196032</v>
      </c>
      <c r="BH8" s="3">
        <v>5343325</v>
      </c>
      <c r="BI8" s="3">
        <v>4865167</v>
      </c>
      <c r="BJ8" s="3">
        <v>4915394</v>
      </c>
      <c r="BK8" s="3">
        <v>3987170</v>
      </c>
      <c r="BL8" s="3">
        <v>4380040</v>
      </c>
      <c r="BM8" s="3">
        <v>3699479</v>
      </c>
      <c r="BN8" s="3">
        <v>3995282</v>
      </c>
      <c r="BO8" s="3">
        <v>3278765</v>
      </c>
      <c r="BP8" s="3">
        <v>3030999</v>
      </c>
      <c r="BQ8" s="3">
        <v>2471450</v>
      </c>
      <c r="BR8" s="3">
        <v>2259316</v>
      </c>
      <c r="BS8" s="3">
        <v>2421255</v>
      </c>
      <c r="BT8" s="3">
        <v>2355233</v>
      </c>
      <c r="BU8" s="3">
        <v>2420706</v>
      </c>
      <c r="BV8" s="3">
        <v>2429853</v>
      </c>
      <c r="BW8" s="3">
        <v>1670187</v>
      </c>
      <c r="BX8" s="3">
        <v>2385880</v>
      </c>
      <c r="BY8" s="3">
        <v>2435390</v>
      </c>
      <c r="BZ8" s="4">
        <f t="shared" si="0"/>
        <v>1670187</v>
      </c>
      <c r="CA8" s="4">
        <f t="shared" si="1"/>
        <v>7358552</v>
      </c>
      <c r="CB8" s="7">
        <f t="shared" si="2"/>
        <v>-4923162</v>
      </c>
      <c r="CC8" s="16">
        <f t="shared" si="3"/>
        <v>-0.66903950668555445</v>
      </c>
    </row>
    <row r="9" spans="1:81" x14ac:dyDescent="0.25">
      <c r="A9" s="1" t="s">
        <v>62</v>
      </c>
      <c r="B9" s="3">
        <v>18973461</v>
      </c>
      <c r="C9" s="3">
        <v>18123208</v>
      </c>
      <c r="D9" s="3">
        <v>16478887</v>
      </c>
      <c r="E9" s="3">
        <v>16911813</v>
      </c>
      <c r="F9" s="3">
        <v>18485467</v>
      </c>
      <c r="G9" s="3">
        <v>18146431</v>
      </c>
      <c r="H9" s="3">
        <v>15842736</v>
      </c>
      <c r="I9" s="3">
        <v>17100161</v>
      </c>
      <c r="J9" s="3">
        <v>16937757</v>
      </c>
      <c r="K9" s="3">
        <v>16110638</v>
      </c>
      <c r="L9" s="3">
        <v>15575504</v>
      </c>
      <c r="M9" s="3">
        <v>15026708</v>
      </c>
      <c r="N9" s="3">
        <v>15312565</v>
      </c>
      <c r="O9" s="3">
        <v>14136640</v>
      </c>
      <c r="P9" s="3">
        <v>15041358</v>
      </c>
      <c r="Q9" s="3">
        <v>13846639</v>
      </c>
      <c r="R9" s="3">
        <v>15502293</v>
      </c>
      <c r="S9" s="3">
        <v>14731165</v>
      </c>
      <c r="T9" s="3">
        <v>14482860</v>
      </c>
      <c r="U9" s="3">
        <v>15576377</v>
      </c>
      <c r="V9" s="3">
        <v>16152353</v>
      </c>
      <c r="W9" s="3">
        <v>14725783</v>
      </c>
      <c r="X9" s="3">
        <v>15130872</v>
      </c>
      <c r="Y9" s="3">
        <v>15899706</v>
      </c>
      <c r="Z9" s="3">
        <v>15581647</v>
      </c>
      <c r="AA9" s="3">
        <v>16518254</v>
      </c>
      <c r="AB9" s="3">
        <v>14037245</v>
      </c>
      <c r="AC9" s="3">
        <v>14907195</v>
      </c>
      <c r="AD9" s="3">
        <v>16339336</v>
      </c>
      <c r="AE9" s="3">
        <v>15150136</v>
      </c>
      <c r="AF9" s="3">
        <v>13868611</v>
      </c>
      <c r="AG9" s="3">
        <v>14558657</v>
      </c>
      <c r="AH9" s="3">
        <v>15602784</v>
      </c>
      <c r="AI9" s="3">
        <v>14901048</v>
      </c>
      <c r="AJ9" s="3">
        <v>13903781</v>
      </c>
      <c r="AK9" s="3">
        <v>15334817</v>
      </c>
      <c r="AL9" s="3">
        <v>14267613</v>
      </c>
      <c r="AM9" s="3">
        <v>14325921</v>
      </c>
      <c r="AN9" s="3">
        <v>12903439</v>
      </c>
      <c r="AO9" s="3">
        <v>13765785</v>
      </c>
      <c r="AP9" s="3">
        <v>14315087</v>
      </c>
      <c r="AQ9" s="3">
        <v>13676246</v>
      </c>
      <c r="AR9" s="3">
        <v>13305363</v>
      </c>
      <c r="AS9" s="3">
        <v>13403296</v>
      </c>
      <c r="AT9" s="3">
        <v>13912583</v>
      </c>
      <c r="AU9" s="3">
        <v>13711874</v>
      </c>
      <c r="AV9" s="3">
        <v>13929897</v>
      </c>
      <c r="AW9" s="3">
        <v>13857378</v>
      </c>
      <c r="AX9" s="3">
        <v>14280856</v>
      </c>
      <c r="AY9" s="3">
        <v>14067348</v>
      </c>
      <c r="AZ9" s="3">
        <v>10903510</v>
      </c>
      <c r="BA9" s="3">
        <v>13527201</v>
      </c>
      <c r="BB9" s="3">
        <v>13857046</v>
      </c>
      <c r="BC9" s="3">
        <v>12846676</v>
      </c>
      <c r="BD9" s="3">
        <v>12341846</v>
      </c>
      <c r="BE9" s="3">
        <v>12919027</v>
      </c>
      <c r="BF9" s="3">
        <v>14417076</v>
      </c>
      <c r="BG9" s="3">
        <v>14613782</v>
      </c>
      <c r="BH9" s="3">
        <v>14125870</v>
      </c>
      <c r="BI9" s="3">
        <v>14136074</v>
      </c>
      <c r="BJ9" s="3">
        <v>12537624</v>
      </c>
      <c r="BK9" s="3">
        <v>11723815</v>
      </c>
      <c r="BL9" s="3">
        <v>13436097</v>
      </c>
      <c r="BM9" s="3">
        <v>10185164</v>
      </c>
      <c r="BN9" s="3">
        <v>9668511</v>
      </c>
      <c r="BO9" s="3">
        <v>10445598</v>
      </c>
      <c r="BP9" s="3">
        <v>10361228</v>
      </c>
      <c r="BQ9" s="3">
        <v>11474612</v>
      </c>
      <c r="BR9" s="3">
        <v>12074068</v>
      </c>
      <c r="BS9" s="3">
        <v>11788253</v>
      </c>
      <c r="BT9" s="3">
        <v>10527288</v>
      </c>
      <c r="BU9" s="3">
        <v>10822040</v>
      </c>
      <c r="BV9" s="3">
        <v>11237833</v>
      </c>
      <c r="BW9" s="3">
        <v>12115401</v>
      </c>
      <c r="BX9" s="3">
        <v>10498504</v>
      </c>
      <c r="BY9" s="3">
        <v>11591799</v>
      </c>
      <c r="BZ9" s="4">
        <f t="shared" si="0"/>
        <v>9668511</v>
      </c>
      <c r="CA9" s="4">
        <f t="shared" si="1"/>
        <v>18973461</v>
      </c>
      <c r="CB9" s="7">
        <f t="shared" si="2"/>
        <v>-7381662</v>
      </c>
      <c r="CC9" s="16">
        <f t="shared" si="3"/>
        <v>-0.38905194998424381</v>
      </c>
    </row>
    <row r="10" spans="1:81" x14ac:dyDescent="0.25">
      <c r="A10" s="1" t="s">
        <v>63</v>
      </c>
      <c r="B10" s="3">
        <v>683959</v>
      </c>
      <c r="C10" s="3">
        <v>650837</v>
      </c>
      <c r="D10" s="3">
        <v>628864</v>
      </c>
      <c r="E10" s="3">
        <v>705009</v>
      </c>
      <c r="F10" s="3">
        <v>761069</v>
      </c>
      <c r="G10" s="3">
        <v>827002</v>
      </c>
      <c r="H10" s="3">
        <v>835597</v>
      </c>
      <c r="I10" s="3">
        <v>900603</v>
      </c>
      <c r="J10" s="3">
        <v>969794</v>
      </c>
      <c r="K10" s="3">
        <v>835560</v>
      </c>
      <c r="L10" s="3">
        <v>708291</v>
      </c>
      <c r="M10" s="3">
        <v>652388</v>
      </c>
      <c r="N10" s="3">
        <v>693696</v>
      </c>
      <c r="O10" s="3">
        <v>600782</v>
      </c>
      <c r="P10" s="3">
        <v>588152</v>
      </c>
      <c r="Q10" s="3">
        <v>675864</v>
      </c>
      <c r="R10" s="3">
        <v>667062</v>
      </c>
      <c r="S10" s="3">
        <v>805589</v>
      </c>
      <c r="T10" s="3">
        <v>748727</v>
      </c>
      <c r="U10" s="3">
        <v>641896</v>
      </c>
      <c r="V10" s="3">
        <v>788714</v>
      </c>
      <c r="W10" s="3">
        <v>804422</v>
      </c>
      <c r="X10" s="3">
        <v>810549</v>
      </c>
      <c r="Y10" s="3">
        <v>741885</v>
      </c>
      <c r="Z10" s="3">
        <v>754764</v>
      </c>
      <c r="AA10" s="3">
        <v>672547</v>
      </c>
      <c r="AB10" s="3">
        <v>670529</v>
      </c>
      <c r="AC10" s="3">
        <v>668343</v>
      </c>
      <c r="AD10" s="3">
        <v>722298</v>
      </c>
      <c r="AE10" s="3">
        <v>633789</v>
      </c>
      <c r="AF10" s="3">
        <v>602311</v>
      </c>
      <c r="AG10" s="3">
        <v>708191</v>
      </c>
      <c r="AH10" s="3">
        <v>622200</v>
      </c>
      <c r="AI10" s="3">
        <v>566609</v>
      </c>
      <c r="AJ10" s="3">
        <v>540633</v>
      </c>
      <c r="AK10" s="3">
        <v>577289</v>
      </c>
      <c r="AL10" s="3">
        <v>545395</v>
      </c>
      <c r="AM10" s="3">
        <v>532188</v>
      </c>
      <c r="AN10" s="3">
        <v>413370</v>
      </c>
      <c r="AO10" s="3">
        <v>459727</v>
      </c>
      <c r="AP10" s="3">
        <v>392789</v>
      </c>
      <c r="AQ10" s="3">
        <v>461129</v>
      </c>
      <c r="AR10" s="3">
        <v>428968</v>
      </c>
      <c r="AS10" s="3">
        <v>393889</v>
      </c>
      <c r="AT10" s="3">
        <v>291286</v>
      </c>
      <c r="AU10" s="3">
        <v>365249</v>
      </c>
      <c r="AV10" s="3">
        <v>391259</v>
      </c>
      <c r="AW10" s="3">
        <v>258369</v>
      </c>
      <c r="AX10" s="3">
        <v>237094</v>
      </c>
      <c r="AY10" s="3">
        <v>278740</v>
      </c>
      <c r="AZ10" s="3">
        <v>278984</v>
      </c>
      <c r="BA10" s="3">
        <v>248347</v>
      </c>
      <c r="BB10" s="3">
        <v>307905</v>
      </c>
      <c r="BC10" s="3">
        <v>245545</v>
      </c>
      <c r="BD10" s="3">
        <v>250694</v>
      </c>
      <c r="BE10" s="3">
        <v>244160</v>
      </c>
      <c r="BF10" s="3">
        <v>193404</v>
      </c>
      <c r="BG10" s="3">
        <v>146271</v>
      </c>
      <c r="BH10" s="3">
        <v>182656</v>
      </c>
      <c r="BI10" s="3">
        <v>219644</v>
      </c>
      <c r="BJ10" s="3">
        <v>183394</v>
      </c>
      <c r="BK10" s="3">
        <v>200163</v>
      </c>
      <c r="BL10" s="3">
        <v>221687</v>
      </c>
      <c r="BM10" s="3">
        <v>196032</v>
      </c>
      <c r="BN10" s="3">
        <v>204815</v>
      </c>
      <c r="BO10" s="3">
        <v>142346</v>
      </c>
      <c r="BP10" s="3">
        <v>155922</v>
      </c>
      <c r="BQ10" s="3">
        <v>140898</v>
      </c>
      <c r="BR10" s="3">
        <v>151872</v>
      </c>
      <c r="BS10" s="3">
        <v>119144</v>
      </c>
      <c r="BT10" s="3">
        <v>89578</v>
      </c>
      <c r="BU10" s="3">
        <v>70518</v>
      </c>
      <c r="BV10" s="3">
        <v>56750</v>
      </c>
      <c r="BW10" s="3">
        <v>44045</v>
      </c>
      <c r="BX10" s="3">
        <v>45018</v>
      </c>
      <c r="BY10" s="3">
        <v>44466</v>
      </c>
      <c r="BZ10" s="4">
        <f t="shared" si="0"/>
        <v>44045</v>
      </c>
      <c r="CA10" s="4">
        <f t="shared" si="1"/>
        <v>969794</v>
      </c>
      <c r="CB10" s="7">
        <f t="shared" si="2"/>
        <v>-925328</v>
      </c>
      <c r="CC10" s="16">
        <f t="shared" si="3"/>
        <v>-0.95414902546313962</v>
      </c>
    </row>
    <row r="11" spans="1:81" x14ac:dyDescent="0.25">
      <c r="A11" s="1" t="s">
        <v>64</v>
      </c>
      <c r="B11" s="3">
        <v>8384616</v>
      </c>
      <c r="C11" s="3">
        <v>8326036</v>
      </c>
      <c r="D11" s="3">
        <v>8215103</v>
      </c>
      <c r="E11" s="3">
        <v>8038111</v>
      </c>
      <c r="F11" s="3">
        <v>8745363</v>
      </c>
      <c r="G11" s="3">
        <v>8451399</v>
      </c>
      <c r="H11" s="3">
        <v>7664272</v>
      </c>
      <c r="I11" s="3">
        <v>7977426</v>
      </c>
      <c r="J11" s="3">
        <v>7816375</v>
      </c>
      <c r="K11" s="3">
        <v>7297572</v>
      </c>
      <c r="L11" s="3">
        <v>7137912</v>
      </c>
      <c r="M11" s="3">
        <v>7763539</v>
      </c>
      <c r="N11" s="3">
        <v>7531502</v>
      </c>
      <c r="O11" s="3">
        <v>8120321</v>
      </c>
      <c r="P11" s="3">
        <v>7922631</v>
      </c>
      <c r="Q11" s="3">
        <v>8046611</v>
      </c>
      <c r="R11" s="3">
        <v>8109471</v>
      </c>
      <c r="S11" s="3">
        <v>7910623</v>
      </c>
      <c r="T11" s="3">
        <v>7696130</v>
      </c>
      <c r="U11" s="3">
        <v>7505500</v>
      </c>
      <c r="V11" s="3">
        <v>7202314</v>
      </c>
      <c r="W11" s="3">
        <v>6914539</v>
      </c>
      <c r="X11" s="3">
        <v>7026578</v>
      </c>
      <c r="Y11" s="3">
        <v>6451759</v>
      </c>
      <c r="Z11" s="3">
        <v>7743063</v>
      </c>
      <c r="AA11" s="3">
        <v>7248462</v>
      </c>
      <c r="AB11" s="3">
        <v>7288596</v>
      </c>
      <c r="AC11" s="3">
        <v>7080030</v>
      </c>
      <c r="AD11" s="3">
        <v>7223920</v>
      </c>
      <c r="AE11" s="3">
        <v>7008540</v>
      </c>
      <c r="AF11" s="3">
        <v>5626061</v>
      </c>
      <c r="AG11" s="3">
        <v>5255294</v>
      </c>
      <c r="AH11" s="3">
        <v>5585454</v>
      </c>
      <c r="AI11" s="3">
        <v>6260111</v>
      </c>
      <c r="AJ11" s="3">
        <v>6117725</v>
      </c>
      <c r="AK11" s="3">
        <v>6448463</v>
      </c>
      <c r="AL11" s="3">
        <v>5350059</v>
      </c>
      <c r="AM11" s="3">
        <v>4203069</v>
      </c>
      <c r="AN11" s="3">
        <v>5248606</v>
      </c>
      <c r="AO11" s="3">
        <v>5428564</v>
      </c>
      <c r="AP11" s="3">
        <v>5108646</v>
      </c>
      <c r="AQ11" s="3">
        <v>5391602</v>
      </c>
      <c r="AR11" s="3">
        <v>5575356</v>
      </c>
      <c r="AS11" s="3">
        <v>5335664</v>
      </c>
      <c r="AT11" s="3">
        <v>5791984</v>
      </c>
      <c r="AU11" s="3">
        <v>5855118</v>
      </c>
      <c r="AV11" s="3">
        <v>5234267</v>
      </c>
      <c r="AW11" s="3">
        <v>5508062</v>
      </c>
      <c r="AX11" s="3">
        <v>5095380</v>
      </c>
      <c r="AY11" s="3">
        <v>5275718</v>
      </c>
      <c r="AZ11" s="3">
        <v>4562550</v>
      </c>
      <c r="BA11" s="3">
        <v>3921382</v>
      </c>
      <c r="BB11" s="3">
        <v>4348611</v>
      </c>
      <c r="BC11" s="3">
        <v>4443728</v>
      </c>
      <c r="BD11" s="3">
        <v>4163346</v>
      </c>
      <c r="BE11" s="3">
        <v>4266929</v>
      </c>
      <c r="BF11" s="3">
        <v>4161791</v>
      </c>
      <c r="BG11" s="3">
        <v>4056320</v>
      </c>
      <c r="BH11" s="3">
        <v>3703026</v>
      </c>
      <c r="BI11" s="3">
        <v>3655438</v>
      </c>
      <c r="BJ11" s="3">
        <v>3804280</v>
      </c>
      <c r="BK11" s="3">
        <v>3577504</v>
      </c>
      <c r="BL11" s="3">
        <v>3359809</v>
      </c>
      <c r="BM11" s="3">
        <v>3328879</v>
      </c>
      <c r="BN11" s="3">
        <v>3178182</v>
      </c>
      <c r="BO11" s="3">
        <v>3281050</v>
      </c>
      <c r="BP11" s="3">
        <v>3352686</v>
      </c>
      <c r="BQ11" s="3">
        <v>3393751</v>
      </c>
      <c r="BR11" s="3">
        <v>3712539</v>
      </c>
      <c r="BS11" s="3">
        <v>3473551</v>
      </c>
      <c r="BT11" s="3">
        <v>3245157</v>
      </c>
      <c r="BU11" s="3">
        <v>3193865</v>
      </c>
      <c r="BV11" s="3">
        <v>3338546</v>
      </c>
      <c r="BW11" s="3">
        <v>3137591</v>
      </c>
      <c r="BX11" s="3">
        <v>3162682</v>
      </c>
      <c r="BY11" s="3">
        <v>3092715</v>
      </c>
      <c r="BZ11" s="4">
        <f t="shared" si="0"/>
        <v>3092715</v>
      </c>
      <c r="CA11" s="4">
        <f t="shared" si="1"/>
        <v>8745363</v>
      </c>
      <c r="CB11" s="7">
        <f t="shared" si="2"/>
        <v>-5652648</v>
      </c>
      <c r="CC11" s="16">
        <f t="shared" si="3"/>
        <v>-0.64635944785825361</v>
      </c>
    </row>
    <row r="12" spans="1:81" x14ac:dyDescent="0.25">
      <c r="A12" s="1" t="s">
        <v>56</v>
      </c>
      <c r="B12" s="3">
        <v>41986497</v>
      </c>
      <c r="C12" s="3">
        <v>41523152</v>
      </c>
      <c r="D12" s="3">
        <v>40343083</v>
      </c>
      <c r="E12" s="3">
        <v>40897132</v>
      </c>
      <c r="F12" s="3">
        <v>44015518</v>
      </c>
      <c r="G12" s="3">
        <v>42650284</v>
      </c>
      <c r="H12" s="3">
        <v>40806304</v>
      </c>
      <c r="I12" s="3">
        <v>40493455</v>
      </c>
      <c r="J12" s="3">
        <v>43501912</v>
      </c>
      <c r="K12" s="3">
        <v>37710522</v>
      </c>
      <c r="L12" s="3">
        <v>36191235</v>
      </c>
      <c r="M12" s="3">
        <v>37241829</v>
      </c>
      <c r="N12" s="3">
        <v>35781328</v>
      </c>
      <c r="O12" s="3">
        <v>38282055</v>
      </c>
      <c r="P12" s="3">
        <v>34494514</v>
      </c>
      <c r="Q12" s="3">
        <v>35691757</v>
      </c>
      <c r="R12" s="3">
        <v>37642365</v>
      </c>
      <c r="S12" s="3">
        <v>39131537</v>
      </c>
      <c r="T12" s="3">
        <v>37907682</v>
      </c>
      <c r="U12" s="3">
        <v>39102240</v>
      </c>
      <c r="V12" s="3">
        <v>39639501</v>
      </c>
      <c r="W12" s="3">
        <v>41292379</v>
      </c>
      <c r="X12" s="3">
        <v>39698810</v>
      </c>
      <c r="Y12" s="3">
        <v>38892017</v>
      </c>
      <c r="Z12" s="3">
        <v>41516802</v>
      </c>
      <c r="AA12" s="3">
        <v>40628839</v>
      </c>
      <c r="AB12" s="3">
        <v>37855928</v>
      </c>
      <c r="AC12" s="3">
        <v>38236636</v>
      </c>
      <c r="AD12" s="3">
        <v>41525486</v>
      </c>
      <c r="AE12" s="3">
        <v>40082865</v>
      </c>
      <c r="AF12" s="3">
        <v>39113460</v>
      </c>
      <c r="AG12" s="3">
        <v>38401210</v>
      </c>
      <c r="AH12" s="3">
        <v>41124186</v>
      </c>
      <c r="AI12" s="3">
        <v>42579235</v>
      </c>
      <c r="AJ12" s="3">
        <v>39855243</v>
      </c>
      <c r="AK12" s="3">
        <v>40439460</v>
      </c>
      <c r="AL12" s="3">
        <v>40009133</v>
      </c>
      <c r="AM12" s="3">
        <v>34763605</v>
      </c>
      <c r="AN12" s="3">
        <v>32905181</v>
      </c>
      <c r="AO12" s="3">
        <v>33771119</v>
      </c>
      <c r="AP12" s="3">
        <v>35780955</v>
      </c>
      <c r="AQ12" s="3">
        <v>34967669</v>
      </c>
      <c r="AR12" s="3">
        <v>34068936</v>
      </c>
      <c r="AS12" s="3">
        <v>35340047</v>
      </c>
      <c r="AT12" s="3">
        <v>36539499</v>
      </c>
      <c r="AU12" s="3">
        <v>35608857</v>
      </c>
      <c r="AV12" s="3">
        <v>32606804</v>
      </c>
      <c r="AW12" s="3">
        <v>34205987</v>
      </c>
      <c r="AX12" s="3">
        <v>33691888</v>
      </c>
      <c r="AY12" s="3">
        <v>31060970</v>
      </c>
      <c r="AZ12" s="3">
        <v>30098399</v>
      </c>
      <c r="BA12" s="3">
        <v>29339123</v>
      </c>
      <c r="BB12" s="3">
        <v>29622973</v>
      </c>
      <c r="BC12" s="3">
        <v>30613882</v>
      </c>
      <c r="BD12" s="3">
        <v>29018847</v>
      </c>
      <c r="BE12" s="3">
        <v>26881854</v>
      </c>
      <c r="BF12" s="3">
        <v>29411990</v>
      </c>
      <c r="BG12" s="3">
        <v>30316642</v>
      </c>
      <c r="BH12" s="3">
        <v>29688814</v>
      </c>
      <c r="BI12" s="3">
        <v>27917149</v>
      </c>
      <c r="BJ12" s="3">
        <v>28598617</v>
      </c>
      <c r="BK12" s="3">
        <v>23949680</v>
      </c>
      <c r="BL12" s="3">
        <v>24561837</v>
      </c>
      <c r="BM12" s="3">
        <v>22210446</v>
      </c>
      <c r="BN12" s="3">
        <v>19954100</v>
      </c>
      <c r="BO12" s="3">
        <v>19663809</v>
      </c>
      <c r="BP12" s="3">
        <v>21783833</v>
      </c>
      <c r="BQ12" s="3">
        <v>22494699</v>
      </c>
      <c r="BR12" s="3">
        <v>24178589</v>
      </c>
      <c r="BS12" s="3">
        <v>24318145</v>
      </c>
      <c r="BT12" s="3">
        <v>22787077</v>
      </c>
      <c r="BU12" s="3">
        <v>25707019</v>
      </c>
      <c r="BV12" s="3">
        <v>24226360</v>
      </c>
      <c r="BW12" s="3">
        <v>26544298</v>
      </c>
      <c r="BX12" s="3">
        <v>24795853</v>
      </c>
      <c r="BY12" s="3">
        <v>23990605</v>
      </c>
      <c r="BZ12" s="4">
        <f t="shared" si="0"/>
        <v>19663809</v>
      </c>
      <c r="CA12" s="4">
        <f t="shared" si="1"/>
        <v>44015518</v>
      </c>
      <c r="CB12" s="7">
        <f t="shared" si="2"/>
        <v>-20024913</v>
      </c>
      <c r="CC12" s="16">
        <f t="shared" si="3"/>
        <v>-0.4549512060723675</v>
      </c>
    </row>
    <row r="13" spans="1:81" x14ac:dyDescent="0.25">
      <c r="CB13" s="8"/>
      <c r="CC13" s="16"/>
    </row>
    <row r="14" spans="1:81" x14ac:dyDescent="0.25">
      <c r="A14" s="2" t="s">
        <v>81</v>
      </c>
      <c r="CB14" s="8"/>
      <c r="CC14" s="16"/>
    </row>
    <row r="15" spans="1:81" x14ac:dyDescent="0.25">
      <c r="A15" s="1" t="s">
        <v>78</v>
      </c>
      <c r="B15" s="13">
        <v>26758145</v>
      </c>
      <c r="C15" s="13">
        <v>25141061</v>
      </c>
      <c r="D15" s="13">
        <v>23649018</v>
      </c>
      <c r="E15" s="13">
        <v>24251063</v>
      </c>
      <c r="F15" s="13">
        <v>27036234</v>
      </c>
      <c r="G15" s="13">
        <v>24927252</v>
      </c>
      <c r="H15" s="13">
        <v>23352549</v>
      </c>
      <c r="I15" s="13">
        <v>24403157</v>
      </c>
      <c r="J15" s="13">
        <v>24977221</v>
      </c>
      <c r="K15" s="13">
        <v>22667722</v>
      </c>
      <c r="L15" s="13">
        <v>20378232</v>
      </c>
      <c r="M15" s="13">
        <v>21692968</v>
      </c>
      <c r="N15" s="13">
        <v>22247037</v>
      </c>
      <c r="O15" s="13">
        <v>21529625</v>
      </c>
      <c r="P15" s="13">
        <v>21629616</v>
      </c>
      <c r="Q15" s="13">
        <v>21087656</v>
      </c>
      <c r="R15" s="13">
        <v>23038966</v>
      </c>
      <c r="S15" s="13">
        <v>21974976</v>
      </c>
      <c r="T15" s="13">
        <v>21888731</v>
      </c>
      <c r="U15" s="13">
        <v>23684326</v>
      </c>
      <c r="V15" s="13">
        <v>24259331</v>
      </c>
      <c r="W15" s="13">
        <v>23262701</v>
      </c>
      <c r="X15" s="13">
        <v>23284186</v>
      </c>
      <c r="Y15" s="13">
        <v>24420113</v>
      </c>
      <c r="Z15" s="13">
        <v>24323603</v>
      </c>
      <c r="AA15" s="13">
        <v>24130063</v>
      </c>
      <c r="AB15" s="13">
        <v>21255700</v>
      </c>
      <c r="AC15" s="13">
        <v>21051879</v>
      </c>
      <c r="AD15" s="13">
        <v>22834664</v>
      </c>
      <c r="AE15" s="13">
        <v>20630393</v>
      </c>
      <c r="AF15" s="13">
        <v>19680599</v>
      </c>
      <c r="AG15" s="13">
        <v>21012383</v>
      </c>
      <c r="AH15" s="13">
        <v>22487758</v>
      </c>
      <c r="AI15" s="13">
        <v>21937940</v>
      </c>
      <c r="AJ15" s="13">
        <v>21311371</v>
      </c>
      <c r="AK15" s="13">
        <v>23259510</v>
      </c>
      <c r="AL15" s="13">
        <v>22453168</v>
      </c>
      <c r="AM15" s="13">
        <v>20767481</v>
      </c>
      <c r="AN15" s="13">
        <v>20285177</v>
      </c>
      <c r="AO15" s="13">
        <v>21146596</v>
      </c>
      <c r="AP15" s="13">
        <v>22460630</v>
      </c>
      <c r="AQ15" s="13">
        <v>21484355</v>
      </c>
      <c r="AR15" s="13">
        <v>21066574</v>
      </c>
      <c r="AS15" s="13">
        <v>21912089</v>
      </c>
      <c r="AT15" s="13">
        <v>22948129</v>
      </c>
      <c r="AU15" s="13">
        <v>22138187</v>
      </c>
      <c r="AV15" s="13">
        <v>21226450</v>
      </c>
      <c r="AW15" s="13">
        <v>21896565</v>
      </c>
      <c r="AX15" s="13">
        <v>22667355</v>
      </c>
      <c r="AY15" s="13">
        <v>22314224</v>
      </c>
      <c r="AZ15" s="13">
        <v>19095441</v>
      </c>
      <c r="BA15" s="13">
        <v>21263364</v>
      </c>
      <c r="BB15" s="13">
        <v>22477003</v>
      </c>
      <c r="BC15" s="13">
        <v>21783990</v>
      </c>
      <c r="BD15" s="13">
        <v>20528838</v>
      </c>
      <c r="BE15" s="13">
        <v>21131137</v>
      </c>
      <c r="BF15" s="13">
        <v>23425298</v>
      </c>
      <c r="BG15" s="13">
        <v>24327713</v>
      </c>
      <c r="BH15" s="13">
        <v>23612125</v>
      </c>
      <c r="BI15" s="13">
        <v>22446635</v>
      </c>
      <c r="BJ15" s="13">
        <v>21876422</v>
      </c>
      <c r="BK15" s="13">
        <v>19973863</v>
      </c>
      <c r="BL15" s="13">
        <v>21740348</v>
      </c>
      <c r="BM15" s="13">
        <v>18236942</v>
      </c>
      <c r="BN15" s="13">
        <v>17467163</v>
      </c>
      <c r="BO15" s="13">
        <v>18286299</v>
      </c>
      <c r="BP15" s="13">
        <v>18373838</v>
      </c>
      <c r="BQ15" s="13">
        <v>18720549</v>
      </c>
      <c r="BR15" s="13">
        <v>19939354</v>
      </c>
      <c r="BS15" s="13">
        <v>18538134</v>
      </c>
      <c r="BT15" s="13">
        <v>17322004</v>
      </c>
      <c r="BU15" s="13">
        <v>18180756</v>
      </c>
      <c r="BV15" s="13">
        <v>18071176</v>
      </c>
      <c r="BW15" s="13">
        <v>18831254</v>
      </c>
      <c r="BX15" s="13">
        <v>18029263</v>
      </c>
      <c r="BY15" s="13">
        <v>18955415</v>
      </c>
      <c r="BZ15" s="7">
        <f t="shared" si="0"/>
        <v>17322004</v>
      </c>
      <c r="CA15" s="7">
        <f t="shared" si="1"/>
        <v>27036234</v>
      </c>
      <c r="CB15" s="7">
        <f t="shared" si="2"/>
        <v>-8080819</v>
      </c>
      <c r="CC15" s="16">
        <f t="shared" si="3"/>
        <v>-0.29888848424673348</v>
      </c>
    </row>
    <row r="16" spans="1:81" x14ac:dyDescent="0.25">
      <c r="A16" s="1" t="s">
        <v>77</v>
      </c>
      <c r="B16" s="13">
        <v>19418119</v>
      </c>
      <c r="C16" s="13">
        <v>19533010</v>
      </c>
      <c r="D16" s="13">
        <v>19402829</v>
      </c>
      <c r="E16" s="13">
        <v>19505294</v>
      </c>
      <c r="F16" s="13">
        <v>20803749</v>
      </c>
      <c r="G16" s="13">
        <v>20638930</v>
      </c>
      <c r="H16" s="13">
        <v>19556435</v>
      </c>
      <c r="I16" s="13">
        <v>18819547</v>
      </c>
      <c r="J16" s="13">
        <v>19087378</v>
      </c>
      <c r="K16" s="13">
        <v>18485936</v>
      </c>
      <c r="L16" s="13">
        <v>17603305</v>
      </c>
      <c r="M16" s="13">
        <v>18952597</v>
      </c>
      <c r="N16" s="13">
        <v>18096627</v>
      </c>
      <c r="O16" s="13">
        <v>19121605</v>
      </c>
      <c r="P16" s="13">
        <v>17649248</v>
      </c>
      <c r="Q16" s="13">
        <v>17759749</v>
      </c>
      <c r="R16" s="13">
        <v>19768351</v>
      </c>
      <c r="S16" s="13">
        <v>20390960</v>
      </c>
      <c r="T16" s="13">
        <v>19618805</v>
      </c>
      <c r="U16" s="13">
        <v>20076048</v>
      </c>
      <c r="V16" s="13">
        <v>20106608</v>
      </c>
      <c r="W16" s="13">
        <v>20609180</v>
      </c>
      <c r="X16" s="13">
        <v>20329845</v>
      </c>
      <c r="Y16" s="13">
        <v>19070420</v>
      </c>
      <c r="Z16" s="13">
        <v>20317071</v>
      </c>
      <c r="AA16" s="13">
        <v>19985919</v>
      </c>
      <c r="AB16" s="13">
        <v>19343592</v>
      </c>
      <c r="AC16" s="13">
        <v>19605356</v>
      </c>
      <c r="AD16" s="13">
        <v>21343399</v>
      </c>
      <c r="AE16" s="13">
        <v>20995343</v>
      </c>
      <c r="AF16" s="13">
        <v>20377887</v>
      </c>
      <c r="AG16" s="13">
        <v>18935716</v>
      </c>
      <c r="AH16" s="13">
        <v>20334890</v>
      </c>
      <c r="AI16" s="13">
        <v>21688032</v>
      </c>
      <c r="AJ16" s="13">
        <v>19322399</v>
      </c>
      <c r="AK16" s="13">
        <v>21056343</v>
      </c>
      <c r="AL16" s="13">
        <v>21031883</v>
      </c>
      <c r="AM16" s="13">
        <v>19339262</v>
      </c>
      <c r="AN16" s="13">
        <v>16941134</v>
      </c>
      <c r="AO16" s="13">
        <v>18421756</v>
      </c>
      <c r="AP16" s="13">
        <v>18946812</v>
      </c>
      <c r="AQ16" s="13">
        <v>18661889</v>
      </c>
      <c r="AR16" s="13">
        <v>18045998</v>
      </c>
      <c r="AS16" s="13">
        <v>18710236</v>
      </c>
      <c r="AT16" s="13">
        <v>19692282</v>
      </c>
      <c r="AU16" s="13">
        <v>18310057</v>
      </c>
      <c r="AV16" s="13">
        <v>18125935</v>
      </c>
      <c r="AW16" s="13">
        <v>18695452</v>
      </c>
      <c r="AX16" s="13">
        <v>18172182</v>
      </c>
      <c r="AY16" s="13">
        <v>17223291</v>
      </c>
      <c r="AZ16" s="13">
        <v>16046499</v>
      </c>
      <c r="BA16" s="13">
        <v>15954314</v>
      </c>
      <c r="BB16" s="13">
        <v>15958822</v>
      </c>
      <c r="BC16" s="13">
        <v>16626200</v>
      </c>
      <c r="BD16" s="13">
        <v>15335130</v>
      </c>
      <c r="BE16" s="13">
        <v>14239600</v>
      </c>
      <c r="BF16" s="13">
        <v>16153696</v>
      </c>
      <c r="BG16" s="13">
        <v>16200213</v>
      </c>
      <c r="BH16" s="13">
        <v>15425638</v>
      </c>
      <c r="BI16" s="13">
        <v>15454852</v>
      </c>
      <c r="BJ16" s="13">
        <v>15673713</v>
      </c>
      <c r="BK16" s="13">
        <v>12135963</v>
      </c>
      <c r="BL16" s="13">
        <v>13499585</v>
      </c>
      <c r="BM16" s="13">
        <v>12707815</v>
      </c>
      <c r="BN16" s="13">
        <v>11044037</v>
      </c>
      <c r="BO16" s="13">
        <v>10252536</v>
      </c>
      <c r="BP16" s="13">
        <v>11664390</v>
      </c>
      <c r="BQ16" s="13">
        <v>12288900</v>
      </c>
      <c r="BR16" s="13">
        <v>12266596</v>
      </c>
      <c r="BS16" s="13">
        <v>12970637</v>
      </c>
      <c r="BT16" s="13">
        <v>11410802</v>
      </c>
      <c r="BU16" s="13">
        <v>13676969</v>
      </c>
      <c r="BV16" s="13">
        <v>12183206</v>
      </c>
      <c r="BW16" s="13">
        <v>13112440</v>
      </c>
      <c r="BX16" s="13">
        <v>11955502</v>
      </c>
      <c r="BY16" s="13">
        <v>12436023</v>
      </c>
      <c r="BZ16" s="7">
        <f t="shared" si="0"/>
        <v>10252536</v>
      </c>
      <c r="CA16" s="7">
        <f t="shared" si="1"/>
        <v>21688032</v>
      </c>
      <c r="CB16" s="7">
        <f t="shared" si="2"/>
        <v>-9252009</v>
      </c>
      <c r="CC16" s="16">
        <f t="shared" si="3"/>
        <v>-0.42659513781610059</v>
      </c>
    </row>
    <row r="17" spans="1:81" x14ac:dyDescent="0.25">
      <c r="A17" s="1" t="s">
        <v>76</v>
      </c>
      <c r="B17" s="13">
        <v>58371088</v>
      </c>
      <c r="C17" s="13">
        <v>57249850</v>
      </c>
      <c r="D17" s="13">
        <v>54901381</v>
      </c>
      <c r="E17" s="13">
        <v>54625517</v>
      </c>
      <c r="F17" s="13">
        <v>58782723</v>
      </c>
      <c r="G17" s="13">
        <v>58882789</v>
      </c>
      <c r="H17" s="13">
        <v>56998710</v>
      </c>
      <c r="I17" s="13">
        <v>58398658</v>
      </c>
      <c r="J17" s="13">
        <v>59151770</v>
      </c>
      <c r="K17" s="13">
        <v>51876093</v>
      </c>
      <c r="L17" s="13">
        <v>51774021</v>
      </c>
      <c r="M17" s="13">
        <v>49648046</v>
      </c>
      <c r="N17" s="13">
        <v>49411131</v>
      </c>
      <c r="O17" s="13">
        <v>49728573</v>
      </c>
      <c r="P17" s="13">
        <v>48051058</v>
      </c>
      <c r="Q17" s="13">
        <v>48168628</v>
      </c>
      <c r="R17" s="13">
        <v>49860033</v>
      </c>
      <c r="S17" s="13">
        <v>49850045</v>
      </c>
      <c r="T17" s="13">
        <v>48905295</v>
      </c>
      <c r="U17" s="13">
        <v>48188285</v>
      </c>
      <c r="V17" s="13">
        <v>49905827</v>
      </c>
      <c r="W17" s="13">
        <v>51953265</v>
      </c>
      <c r="X17" s="13">
        <v>49665055</v>
      </c>
      <c r="Y17" s="13">
        <v>49174054</v>
      </c>
      <c r="Z17" s="13">
        <v>53523300</v>
      </c>
      <c r="AA17" s="13">
        <v>52001619</v>
      </c>
      <c r="AB17" s="13">
        <v>49070200</v>
      </c>
      <c r="AC17" s="13">
        <v>48351732</v>
      </c>
      <c r="AD17" s="13">
        <v>50047214</v>
      </c>
      <c r="AE17" s="13">
        <v>48924353</v>
      </c>
      <c r="AF17" s="13">
        <v>46536267</v>
      </c>
      <c r="AG17" s="13">
        <v>46704302</v>
      </c>
      <c r="AH17" s="13">
        <v>49133026</v>
      </c>
      <c r="AI17" s="13">
        <v>50483640</v>
      </c>
      <c r="AJ17" s="13">
        <v>49802592</v>
      </c>
      <c r="AK17" s="13">
        <v>48493415</v>
      </c>
      <c r="AL17" s="13">
        <v>46928476</v>
      </c>
      <c r="AM17" s="13">
        <v>39671064</v>
      </c>
      <c r="AN17" s="13">
        <v>39299527</v>
      </c>
      <c r="AO17" s="13">
        <v>36916152</v>
      </c>
      <c r="AP17" s="13">
        <v>38325128</v>
      </c>
      <c r="AQ17" s="13">
        <v>39041925</v>
      </c>
      <c r="AR17" s="13">
        <v>38693413</v>
      </c>
      <c r="AS17" s="13">
        <v>37969771</v>
      </c>
      <c r="AT17" s="13">
        <v>39022958</v>
      </c>
      <c r="AU17" s="13">
        <v>39740103</v>
      </c>
      <c r="AV17" s="13">
        <v>37631136</v>
      </c>
      <c r="AW17" s="13">
        <v>37011068</v>
      </c>
      <c r="AX17" s="13">
        <v>34971896</v>
      </c>
      <c r="AY17" s="13">
        <v>31409871</v>
      </c>
      <c r="AZ17" s="13">
        <v>29187546</v>
      </c>
      <c r="BA17" s="13">
        <v>26624287</v>
      </c>
      <c r="BB17" s="13">
        <v>26840677</v>
      </c>
      <c r="BC17" s="13">
        <v>27581162</v>
      </c>
      <c r="BD17" s="13">
        <v>25675253</v>
      </c>
      <c r="BE17" s="13">
        <v>23710001</v>
      </c>
      <c r="BF17" s="13">
        <v>23339858</v>
      </c>
      <c r="BG17" s="13">
        <v>25339697</v>
      </c>
      <c r="BH17" s="13">
        <v>24042992</v>
      </c>
      <c r="BI17" s="13">
        <v>21636933</v>
      </c>
      <c r="BJ17" s="13">
        <v>20693253</v>
      </c>
      <c r="BK17" s="13">
        <v>19018319</v>
      </c>
      <c r="BL17" s="13">
        <v>18043188</v>
      </c>
      <c r="BM17" s="13">
        <v>14718524</v>
      </c>
      <c r="BN17" s="13">
        <v>13434867</v>
      </c>
      <c r="BO17" s="13">
        <v>12533729</v>
      </c>
      <c r="BP17" s="13">
        <v>12839927</v>
      </c>
      <c r="BQ17" s="13">
        <v>13856115</v>
      </c>
      <c r="BR17" s="13">
        <v>15344594</v>
      </c>
      <c r="BS17" s="13">
        <v>15714727</v>
      </c>
      <c r="BT17" s="13">
        <v>14930392</v>
      </c>
      <c r="BU17" s="13">
        <v>15408049</v>
      </c>
      <c r="BV17" s="13">
        <v>15905498</v>
      </c>
      <c r="BW17" s="13">
        <v>16216536</v>
      </c>
      <c r="BX17" s="13">
        <v>15339190</v>
      </c>
      <c r="BY17" s="13">
        <v>13922840</v>
      </c>
      <c r="BZ17" s="7">
        <f t="shared" si="0"/>
        <v>12533729</v>
      </c>
      <c r="CA17" s="7">
        <f t="shared" si="1"/>
        <v>59151770</v>
      </c>
      <c r="CB17" s="7">
        <f t="shared" si="2"/>
        <v>-45228930</v>
      </c>
      <c r="CC17" s="16">
        <f t="shared" si="3"/>
        <v>-0.76462513294192214</v>
      </c>
    </row>
    <row r="18" spans="1:81" x14ac:dyDescent="0.25">
      <c r="A18" s="1" t="s">
        <v>79</v>
      </c>
      <c r="B18" s="13">
        <v>84306</v>
      </c>
      <c r="C18" s="13">
        <v>53388</v>
      </c>
      <c r="D18" s="13">
        <v>65152</v>
      </c>
      <c r="E18" s="13">
        <v>62256</v>
      </c>
      <c r="F18" s="13">
        <v>64547</v>
      </c>
      <c r="G18" s="13">
        <v>65914</v>
      </c>
      <c r="H18" s="13">
        <v>65448</v>
      </c>
      <c r="I18" s="13">
        <v>71688</v>
      </c>
      <c r="J18" s="13">
        <v>69362</v>
      </c>
      <c r="K18" s="13">
        <v>60604</v>
      </c>
      <c r="L18" s="13">
        <v>78931</v>
      </c>
      <c r="M18" s="13">
        <v>82901</v>
      </c>
      <c r="N18" s="13">
        <v>66864</v>
      </c>
      <c r="O18" s="13">
        <v>61024</v>
      </c>
      <c r="P18" s="13">
        <v>41438</v>
      </c>
      <c r="Q18" s="13">
        <v>49370</v>
      </c>
      <c r="R18" s="13">
        <v>35496</v>
      </c>
      <c r="S18" s="13">
        <v>37679</v>
      </c>
      <c r="T18" s="13">
        <v>17106</v>
      </c>
      <c r="U18" s="13">
        <v>0</v>
      </c>
      <c r="V18" s="13">
        <v>1604</v>
      </c>
      <c r="W18" s="13">
        <v>17692</v>
      </c>
      <c r="X18" s="13">
        <v>26377</v>
      </c>
      <c r="Y18" s="13">
        <v>9588</v>
      </c>
      <c r="Z18" s="13">
        <v>10857</v>
      </c>
      <c r="AA18" s="13">
        <v>761</v>
      </c>
      <c r="AB18" s="13">
        <v>1368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7">
        <f t="shared" si="0"/>
        <v>0</v>
      </c>
      <c r="CA18" s="7">
        <f t="shared" si="1"/>
        <v>84306</v>
      </c>
      <c r="CB18" s="7">
        <f t="shared" si="2"/>
        <v>-84306</v>
      </c>
      <c r="CC18" s="16">
        <f t="shared" si="3"/>
        <v>-1</v>
      </c>
    </row>
    <row r="19" spans="1:81" x14ac:dyDescent="0.25">
      <c r="A19" s="1" t="s">
        <v>80</v>
      </c>
      <c r="B19" s="13">
        <v>5352655</v>
      </c>
      <c r="C19" s="13">
        <v>5219150</v>
      </c>
      <c r="D19" s="13">
        <v>4792300</v>
      </c>
      <c r="E19" s="13">
        <v>5010360</v>
      </c>
      <c r="F19" s="13">
        <v>5027395</v>
      </c>
      <c r="G19" s="13">
        <v>5204069</v>
      </c>
      <c r="H19" s="13">
        <v>5155837</v>
      </c>
      <c r="I19" s="13">
        <v>4715550</v>
      </c>
      <c r="J19" s="13">
        <v>4733627</v>
      </c>
      <c r="K19" s="13">
        <v>5568056</v>
      </c>
      <c r="L19" s="13">
        <v>5717457</v>
      </c>
      <c r="M19" s="13">
        <v>5347640</v>
      </c>
      <c r="N19" s="13">
        <v>5829423</v>
      </c>
      <c r="O19" s="13">
        <v>6403069</v>
      </c>
      <c r="P19" s="13">
        <v>5699482</v>
      </c>
      <c r="Q19" s="13">
        <v>5893375</v>
      </c>
      <c r="R19" s="13">
        <v>6194250</v>
      </c>
      <c r="S19" s="13">
        <v>6627303</v>
      </c>
      <c r="T19" s="13">
        <v>6050223</v>
      </c>
      <c r="U19" s="13">
        <v>7126662</v>
      </c>
      <c r="V19" s="13">
        <v>6897737</v>
      </c>
      <c r="W19" s="13">
        <v>6356708</v>
      </c>
      <c r="X19" s="13">
        <v>6002389</v>
      </c>
      <c r="Y19" s="13">
        <v>5740987</v>
      </c>
      <c r="Z19" s="13">
        <v>6451270</v>
      </c>
      <c r="AA19" s="13">
        <v>5534922</v>
      </c>
      <c r="AB19" s="13">
        <v>5475090</v>
      </c>
      <c r="AC19" s="13">
        <v>5383997</v>
      </c>
      <c r="AD19" s="13">
        <v>6053794</v>
      </c>
      <c r="AE19" s="13">
        <v>5486003</v>
      </c>
      <c r="AF19" s="13">
        <v>5699883</v>
      </c>
      <c r="AG19" s="13">
        <v>5773120</v>
      </c>
      <c r="AH19" s="13">
        <v>6422208</v>
      </c>
      <c r="AI19" s="13">
        <v>5688927</v>
      </c>
      <c r="AJ19" s="13">
        <v>5868811</v>
      </c>
      <c r="AK19" s="13">
        <v>6062183</v>
      </c>
      <c r="AL19" s="13">
        <v>6175682</v>
      </c>
      <c r="AM19" s="13">
        <v>5426503</v>
      </c>
      <c r="AN19" s="13">
        <v>5542145</v>
      </c>
      <c r="AO19" s="13">
        <v>5509218</v>
      </c>
      <c r="AP19" s="13">
        <v>5960279</v>
      </c>
      <c r="AQ19" s="13">
        <v>6245181</v>
      </c>
      <c r="AR19" s="13">
        <v>6477680</v>
      </c>
      <c r="AS19" s="13">
        <v>6038876</v>
      </c>
      <c r="AT19" s="13">
        <v>5947144</v>
      </c>
      <c r="AU19" s="13">
        <v>5687611</v>
      </c>
      <c r="AV19" s="13">
        <v>5354416</v>
      </c>
      <c r="AW19" s="13">
        <v>5133886</v>
      </c>
      <c r="AX19" s="13">
        <v>5825376</v>
      </c>
      <c r="AY19" s="13">
        <v>5862701</v>
      </c>
      <c r="AZ19" s="13">
        <v>5887369</v>
      </c>
      <c r="BA19" s="13">
        <v>5064586</v>
      </c>
      <c r="BB19" s="13">
        <v>5178560</v>
      </c>
      <c r="BC19" s="13">
        <v>5530065</v>
      </c>
      <c r="BD19" s="13">
        <v>6053772</v>
      </c>
      <c r="BE19" s="13">
        <v>5483626</v>
      </c>
      <c r="BF19" s="13">
        <v>5495289</v>
      </c>
      <c r="BG19" s="13">
        <v>4630377</v>
      </c>
      <c r="BH19" s="13">
        <v>5494305</v>
      </c>
      <c r="BI19" s="13">
        <v>4837535</v>
      </c>
      <c r="BJ19" s="13">
        <v>4893521</v>
      </c>
      <c r="BK19" s="13">
        <v>4393457</v>
      </c>
      <c r="BL19" s="13">
        <v>4239458</v>
      </c>
      <c r="BM19" s="13">
        <v>3020145</v>
      </c>
      <c r="BN19" s="13">
        <v>3252521</v>
      </c>
      <c r="BO19" s="13">
        <v>2935428</v>
      </c>
      <c r="BP19" s="13">
        <v>3089082</v>
      </c>
      <c r="BQ19" s="13">
        <v>3394765</v>
      </c>
      <c r="BR19" s="13">
        <v>4094476</v>
      </c>
      <c r="BS19" s="13">
        <v>4377979</v>
      </c>
      <c r="BT19" s="13">
        <v>3302681</v>
      </c>
      <c r="BU19" s="13">
        <v>3689190</v>
      </c>
      <c r="BV19" s="13">
        <v>4539057</v>
      </c>
      <c r="BW19" s="13">
        <v>4307947</v>
      </c>
      <c r="BX19" s="13">
        <v>4509382</v>
      </c>
      <c r="BY19" s="13">
        <v>4322785</v>
      </c>
      <c r="BZ19" s="7">
        <f t="shared" si="0"/>
        <v>2935428</v>
      </c>
      <c r="CA19" s="7">
        <f t="shared" si="1"/>
        <v>7126662</v>
      </c>
      <c r="CB19" s="7">
        <f t="shared" si="2"/>
        <v>-2803877</v>
      </c>
      <c r="CC19" s="16">
        <f t="shared" si="3"/>
        <v>-0.3934348226420728</v>
      </c>
    </row>
    <row r="22" spans="1:81" x14ac:dyDescent="0.25">
      <c r="A22" s="20" t="s">
        <v>404</v>
      </c>
    </row>
    <row r="23" spans="1:81" x14ac:dyDescent="0.25">
      <c r="A23" s="2" t="s">
        <v>389</v>
      </c>
      <c r="C23" s="12">
        <f>(C2-B2)</f>
        <v>-12277235</v>
      </c>
      <c r="D23" s="12">
        <f t="shared" ref="D23:BO33" si="4">(D2-C2)</f>
        <v>8373306</v>
      </c>
      <c r="E23" s="12">
        <f t="shared" si="4"/>
        <v>-2591747</v>
      </c>
      <c r="F23" s="12">
        <f t="shared" si="4"/>
        <v>15110035</v>
      </c>
      <c r="G23" s="12">
        <f t="shared" si="4"/>
        <v>-4462196</v>
      </c>
      <c r="H23" s="12">
        <f t="shared" si="4"/>
        <v>683058</v>
      </c>
      <c r="I23" s="12">
        <f t="shared" si="4"/>
        <v>4809298</v>
      </c>
      <c r="J23" s="12">
        <f t="shared" si="4"/>
        <v>-2447887</v>
      </c>
      <c r="K23" s="12">
        <f t="shared" si="4"/>
        <v>-16001963</v>
      </c>
      <c r="L23" s="12">
        <f t="shared" si="4"/>
        <v>4385106</v>
      </c>
      <c r="M23" s="12">
        <f t="shared" si="4"/>
        <v>3333028</v>
      </c>
      <c r="N23" s="12">
        <f t="shared" si="4"/>
        <v>-10494200</v>
      </c>
      <c r="O23" s="12">
        <f t="shared" si="4"/>
        <v>4213124</v>
      </c>
      <c r="P23" s="12">
        <f t="shared" si="4"/>
        <v>651466</v>
      </c>
      <c r="Q23" s="12">
        <f t="shared" si="4"/>
        <v>1940953</v>
      </c>
      <c r="R23" s="12">
        <f t="shared" si="4"/>
        <v>4413472</v>
      </c>
      <c r="S23" s="12">
        <f t="shared" si="4"/>
        <v>-612678</v>
      </c>
      <c r="T23" s="12">
        <f t="shared" si="4"/>
        <v>6941908</v>
      </c>
      <c r="U23" s="12">
        <f t="shared" si="4"/>
        <v>-472593</v>
      </c>
      <c r="V23" s="12">
        <f t="shared" si="4"/>
        <v>5603694</v>
      </c>
      <c r="W23" s="12">
        <f t="shared" si="4"/>
        <v>-7044410</v>
      </c>
      <c r="X23" s="12">
        <f t="shared" si="4"/>
        <v>6409323</v>
      </c>
      <c r="Y23" s="12">
        <f t="shared" si="4"/>
        <v>-3606891</v>
      </c>
      <c r="Z23" s="12">
        <f t="shared" si="4"/>
        <v>7074830</v>
      </c>
      <c r="AA23" s="12">
        <f t="shared" si="4"/>
        <v>3268367</v>
      </c>
      <c r="AB23" s="12">
        <f t="shared" si="4"/>
        <v>-2732207</v>
      </c>
      <c r="AC23" s="12">
        <f t="shared" si="4"/>
        <v>1718132</v>
      </c>
      <c r="AD23" s="12">
        <f t="shared" si="4"/>
        <v>-5366654</v>
      </c>
      <c r="AE23" s="12">
        <f t="shared" si="4"/>
        <v>-426847</v>
      </c>
      <c r="AF23" s="12">
        <f t="shared" si="4"/>
        <v>401715</v>
      </c>
      <c r="AG23" s="12">
        <f t="shared" si="4"/>
        <v>2824355</v>
      </c>
      <c r="AH23" s="12">
        <f t="shared" si="4"/>
        <v>340105</v>
      </c>
      <c r="AI23" s="12">
        <f t="shared" si="4"/>
        <v>-4869348</v>
      </c>
      <c r="AJ23" s="12">
        <f t="shared" si="4"/>
        <v>15160089</v>
      </c>
      <c r="AK23" s="12">
        <f t="shared" si="4"/>
        <v>103509</v>
      </c>
      <c r="AL23" s="12">
        <f t="shared" si="4"/>
        <v>-16791891</v>
      </c>
      <c r="AM23" s="12">
        <f t="shared" si="4"/>
        <v>-19777496</v>
      </c>
      <c r="AN23" s="12">
        <f t="shared" si="4"/>
        <v>6227184</v>
      </c>
      <c r="AO23" s="12">
        <f t="shared" si="4"/>
        <v>-9446085</v>
      </c>
      <c r="AP23" s="12">
        <f t="shared" si="4"/>
        <v>6423890</v>
      </c>
      <c r="AQ23" s="12">
        <f t="shared" si="4"/>
        <v>-480069</v>
      </c>
      <c r="AR23" s="12">
        <f t="shared" si="4"/>
        <v>12157755</v>
      </c>
      <c r="AS23" s="12">
        <f t="shared" si="4"/>
        <v>-1312766</v>
      </c>
      <c r="AT23" s="12">
        <f t="shared" si="4"/>
        <v>-3210931</v>
      </c>
      <c r="AU23" s="12">
        <f t="shared" si="4"/>
        <v>-9176249</v>
      </c>
      <c r="AV23" s="12">
        <f t="shared" si="4"/>
        <v>10715270</v>
      </c>
      <c r="AW23" s="12">
        <f t="shared" si="4"/>
        <v>7697456</v>
      </c>
      <c r="AX23" s="12">
        <f t="shared" si="4"/>
        <v>-15258559</v>
      </c>
      <c r="AY23" s="12">
        <f t="shared" si="4"/>
        <v>-25673193</v>
      </c>
      <c r="AZ23" s="12">
        <f t="shared" si="4"/>
        <v>17564641</v>
      </c>
      <c r="BA23" s="12">
        <f t="shared" si="4"/>
        <v>-9593468</v>
      </c>
      <c r="BB23" s="12">
        <f t="shared" si="4"/>
        <v>-5199377</v>
      </c>
      <c r="BC23" s="12">
        <f t="shared" si="4"/>
        <v>-1397360</v>
      </c>
      <c r="BD23" s="12">
        <f t="shared" si="4"/>
        <v>14430014</v>
      </c>
      <c r="BE23" s="12">
        <f t="shared" si="4"/>
        <v>-18312445</v>
      </c>
      <c r="BF23" s="12">
        <f t="shared" si="4"/>
        <v>6142820</v>
      </c>
      <c r="BG23" s="12">
        <f t="shared" si="4"/>
        <v>570893</v>
      </c>
      <c r="BH23" s="12">
        <f t="shared" si="4"/>
        <v>9535640</v>
      </c>
      <c r="BI23" s="12">
        <f t="shared" si="4"/>
        <v>-1818574</v>
      </c>
      <c r="BJ23" s="12">
        <f t="shared" si="4"/>
        <v>-13255267</v>
      </c>
      <c r="BK23" s="12">
        <f t="shared" si="4"/>
        <v>-27851875</v>
      </c>
      <c r="BL23" s="12">
        <f t="shared" si="4"/>
        <v>24487158</v>
      </c>
      <c r="BM23" s="12">
        <f t="shared" si="4"/>
        <v>-29887260</v>
      </c>
      <c r="BN23" s="12">
        <f t="shared" si="4"/>
        <v>-33948502</v>
      </c>
      <c r="BO23" s="12">
        <f t="shared" si="4"/>
        <v>-12235653</v>
      </c>
      <c r="BP23" s="12">
        <f t="shared" ref="BP23:BU33" si="5">(BP2-BO2)</f>
        <v>34274361</v>
      </c>
      <c r="BQ23" s="12">
        <f t="shared" si="5"/>
        <v>4054482</v>
      </c>
      <c r="BR23" s="12">
        <f t="shared" si="5"/>
        <v>-2025330</v>
      </c>
      <c r="BS23" s="12">
        <f t="shared" si="5"/>
        <v>-10057493</v>
      </c>
      <c r="BT23" s="12">
        <f t="shared" si="5"/>
        <v>9331710</v>
      </c>
      <c r="BU23" s="12">
        <f t="shared" si="5"/>
        <v>-2467461</v>
      </c>
      <c r="BV23" s="12">
        <f t="shared" ref="BV23:BV33" si="6">(BV2-BU2)</f>
        <v>-6277225</v>
      </c>
      <c r="BW23" s="12">
        <f t="shared" ref="BW23:BW33" si="7">(BW2-BV2)</f>
        <v>-6947451</v>
      </c>
      <c r="BX23" s="12">
        <f t="shared" ref="BX23:BX33" si="8">(BX2-BW2)</f>
        <v>13913940</v>
      </c>
      <c r="BY23" s="12">
        <f t="shared" ref="BY23:BY27" si="9">(BY2-BX2)</f>
        <v>-2737394</v>
      </c>
    </row>
    <row r="24" spans="1:81" x14ac:dyDescent="0.25">
      <c r="A24" s="2" t="s">
        <v>65</v>
      </c>
      <c r="C24" s="12">
        <f t="shared" ref="C24:BN27" si="10">(C3-B3)</f>
        <v>-2787854</v>
      </c>
      <c r="D24" s="12">
        <f t="shared" si="10"/>
        <v>-4385779</v>
      </c>
      <c r="E24" s="12">
        <f t="shared" si="10"/>
        <v>643810</v>
      </c>
      <c r="F24" s="12">
        <f t="shared" si="10"/>
        <v>8260158</v>
      </c>
      <c r="G24" s="12">
        <f t="shared" si="10"/>
        <v>-1995694</v>
      </c>
      <c r="H24" s="12">
        <f t="shared" si="10"/>
        <v>-4589975</v>
      </c>
      <c r="I24" s="12">
        <f t="shared" si="10"/>
        <v>1279621</v>
      </c>
      <c r="J24" s="12">
        <f t="shared" si="10"/>
        <v>1610758</v>
      </c>
      <c r="K24" s="12">
        <f t="shared" si="10"/>
        <v>-9360947</v>
      </c>
      <c r="L24" s="12">
        <f t="shared" si="10"/>
        <v>-3106465</v>
      </c>
      <c r="M24" s="12">
        <f t="shared" si="10"/>
        <v>172206</v>
      </c>
      <c r="N24" s="12">
        <f t="shared" si="10"/>
        <v>-73070</v>
      </c>
      <c r="O24" s="12">
        <f t="shared" si="10"/>
        <v>1192814</v>
      </c>
      <c r="P24" s="12">
        <f t="shared" si="10"/>
        <v>-3773054</v>
      </c>
      <c r="Q24" s="12">
        <f t="shared" si="10"/>
        <v>-112064</v>
      </c>
      <c r="R24" s="12">
        <f t="shared" si="10"/>
        <v>5938318</v>
      </c>
      <c r="S24" s="12">
        <f t="shared" si="10"/>
        <v>-16133</v>
      </c>
      <c r="T24" s="12">
        <f t="shared" si="10"/>
        <v>-2400803</v>
      </c>
      <c r="U24" s="12">
        <f t="shared" si="10"/>
        <v>2595161</v>
      </c>
      <c r="V24" s="12">
        <f t="shared" si="10"/>
        <v>2095786</v>
      </c>
      <c r="W24" s="12">
        <f t="shared" si="10"/>
        <v>1028439</v>
      </c>
      <c r="X24" s="12">
        <f t="shared" si="10"/>
        <v>-2891694</v>
      </c>
      <c r="Y24" s="12">
        <f t="shared" si="10"/>
        <v>-892690</v>
      </c>
      <c r="Z24" s="12">
        <f t="shared" si="10"/>
        <v>6210939</v>
      </c>
      <c r="AA24" s="12">
        <f t="shared" si="10"/>
        <v>-2972817</v>
      </c>
      <c r="AB24" s="12">
        <f t="shared" si="10"/>
        <v>-6507334</v>
      </c>
      <c r="AC24" s="12">
        <f t="shared" si="10"/>
        <v>-752986</v>
      </c>
      <c r="AD24" s="12">
        <f t="shared" si="10"/>
        <v>5886107</v>
      </c>
      <c r="AE24" s="12">
        <f t="shared" si="10"/>
        <v>-4242979</v>
      </c>
      <c r="AF24" s="12">
        <f t="shared" si="10"/>
        <v>-3741456</v>
      </c>
      <c r="AG24" s="12">
        <f t="shared" si="10"/>
        <v>130885</v>
      </c>
      <c r="AH24" s="12">
        <f t="shared" si="10"/>
        <v>5952361</v>
      </c>
      <c r="AI24" s="12">
        <f t="shared" si="10"/>
        <v>1420657</v>
      </c>
      <c r="AJ24" s="12">
        <f t="shared" si="10"/>
        <v>-3493366</v>
      </c>
      <c r="AK24" s="12">
        <f t="shared" si="10"/>
        <v>2566278</v>
      </c>
      <c r="AL24" s="12">
        <f t="shared" si="10"/>
        <v>-2282242</v>
      </c>
      <c r="AM24" s="12">
        <f t="shared" si="10"/>
        <v>-11384899</v>
      </c>
      <c r="AN24" s="12">
        <f t="shared" si="10"/>
        <v>-3136327</v>
      </c>
      <c r="AO24" s="12">
        <f t="shared" si="10"/>
        <v>-74261</v>
      </c>
      <c r="AP24" s="12">
        <f t="shared" si="10"/>
        <v>3699127</v>
      </c>
      <c r="AQ24" s="12">
        <f t="shared" si="10"/>
        <v>-259499</v>
      </c>
      <c r="AR24" s="12">
        <f t="shared" si="10"/>
        <v>-1149685</v>
      </c>
      <c r="AS24" s="12">
        <f t="shared" si="10"/>
        <v>347307</v>
      </c>
      <c r="AT24" s="12">
        <f t="shared" si="10"/>
        <v>2979541</v>
      </c>
      <c r="AU24" s="12">
        <f t="shared" si="10"/>
        <v>-1734555</v>
      </c>
      <c r="AV24" s="12">
        <f t="shared" si="10"/>
        <v>-3538021</v>
      </c>
      <c r="AW24" s="12">
        <f t="shared" si="10"/>
        <v>399034</v>
      </c>
      <c r="AX24" s="12">
        <f t="shared" si="10"/>
        <v>-1100162</v>
      </c>
      <c r="AY24" s="12">
        <f t="shared" si="10"/>
        <v>-4826722</v>
      </c>
      <c r="AZ24" s="12">
        <f t="shared" si="10"/>
        <v>-6593232</v>
      </c>
      <c r="BA24" s="12">
        <f t="shared" si="10"/>
        <v>-1310304</v>
      </c>
      <c r="BB24" s="12">
        <f t="shared" si="10"/>
        <v>1548511</v>
      </c>
      <c r="BC24" s="12">
        <f t="shared" si="10"/>
        <v>1066355</v>
      </c>
      <c r="BD24" s="12">
        <f t="shared" si="10"/>
        <v>-3928424</v>
      </c>
      <c r="BE24" s="12">
        <f t="shared" si="10"/>
        <v>-3028629</v>
      </c>
      <c r="BF24" s="12">
        <f t="shared" si="10"/>
        <v>3849777</v>
      </c>
      <c r="BG24" s="12">
        <f t="shared" si="10"/>
        <v>2083859</v>
      </c>
      <c r="BH24" s="12">
        <f t="shared" si="10"/>
        <v>-1922940</v>
      </c>
      <c r="BI24" s="12">
        <f t="shared" si="10"/>
        <v>-4199105</v>
      </c>
      <c r="BJ24" s="12">
        <f t="shared" si="10"/>
        <v>-1239046</v>
      </c>
      <c r="BK24" s="12">
        <f t="shared" si="10"/>
        <v>-7615307</v>
      </c>
      <c r="BL24" s="12">
        <f t="shared" si="10"/>
        <v>2000977</v>
      </c>
      <c r="BM24" s="12">
        <f t="shared" si="10"/>
        <v>-8839153</v>
      </c>
      <c r="BN24" s="12">
        <f t="shared" si="10"/>
        <v>-3484838</v>
      </c>
      <c r="BO24" s="12">
        <f t="shared" si="4"/>
        <v>-1190596</v>
      </c>
      <c r="BP24" s="12">
        <f t="shared" si="5"/>
        <v>1959245</v>
      </c>
      <c r="BQ24" s="12">
        <f t="shared" si="5"/>
        <v>2293092</v>
      </c>
      <c r="BR24" s="12">
        <f t="shared" si="5"/>
        <v>3384691</v>
      </c>
      <c r="BS24" s="12">
        <f t="shared" si="5"/>
        <v>-43543</v>
      </c>
      <c r="BT24" s="12">
        <f t="shared" si="5"/>
        <v>-4635598</v>
      </c>
      <c r="BU24" s="12">
        <f t="shared" si="5"/>
        <v>3989085</v>
      </c>
      <c r="BV24" s="12">
        <f t="shared" si="6"/>
        <v>-256027</v>
      </c>
      <c r="BW24" s="12">
        <f t="shared" si="7"/>
        <v>1769240</v>
      </c>
      <c r="BX24" s="12">
        <f t="shared" si="8"/>
        <v>-2634840</v>
      </c>
      <c r="BY24" s="12">
        <f t="shared" si="9"/>
        <v>-196274</v>
      </c>
    </row>
    <row r="25" spans="1:81" x14ac:dyDescent="0.25">
      <c r="A25" s="1" t="s">
        <v>57</v>
      </c>
      <c r="C25" s="8">
        <f t="shared" si="10"/>
        <v>-136757</v>
      </c>
      <c r="D25" s="8">
        <f t="shared" si="10"/>
        <v>-728646</v>
      </c>
      <c r="E25" s="8">
        <f t="shared" si="10"/>
        <v>184021</v>
      </c>
      <c r="F25" s="8">
        <f t="shared" si="10"/>
        <v>235447</v>
      </c>
      <c r="G25" s="8">
        <f t="shared" si="10"/>
        <v>210969</v>
      </c>
      <c r="H25" s="8">
        <f t="shared" si="10"/>
        <v>-36894</v>
      </c>
      <c r="I25" s="8">
        <f t="shared" si="10"/>
        <v>-432411</v>
      </c>
      <c r="J25" s="8">
        <f t="shared" si="10"/>
        <v>-121042</v>
      </c>
      <c r="K25" s="8">
        <f t="shared" si="10"/>
        <v>481155</v>
      </c>
      <c r="L25" s="8">
        <f t="shared" si="10"/>
        <v>110801</v>
      </c>
      <c r="M25" s="8">
        <f t="shared" si="10"/>
        <v>-458353</v>
      </c>
      <c r="N25" s="8">
        <f t="shared" si="10"/>
        <v>301229</v>
      </c>
      <c r="O25" s="8">
        <f t="shared" si="10"/>
        <v>566289</v>
      </c>
      <c r="P25" s="8">
        <f t="shared" si="10"/>
        <v>-655216</v>
      </c>
      <c r="Q25" s="8">
        <f t="shared" si="10"/>
        <v>147397</v>
      </c>
      <c r="R25" s="8">
        <f t="shared" si="10"/>
        <v>355129</v>
      </c>
      <c r="S25" s="8">
        <f t="shared" si="10"/>
        <v>479714</v>
      </c>
      <c r="T25" s="8">
        <f t="shared" si="10"/>
        <v>-653998</v>
      </c>
      <c r="U25" s="8">
        <f t="shared" si="10"/>
        <v>1032401</v>
      </c>
      <c r="V25" s="8">
        <f t="shared" si="10"/>
        <v>-166605</v>
      </c>
      <c r="W25" s="8">
        <f t="shared" si="10"/>
        <v>-511984</v>
      </c>
      <c r="X25" s="8">
        <f t="shared" si="10"/>
        <v>-393430</v>
      </c>
      <c r="Y25" s="8">
        <f t="shared" si="10"/>
        <v>-249294</v>
      </c>
      <c r="Z25" s="8">
        <f t="shared" si="10"/>
        <v>691851</v>
      </c>
      <c r="AA25" s="8">
        <f t="shared" si="10"/>
        <v>-1023323</v>
      </c>
      <c r="AB25" s="8">
        <f t="shared" si="10"/>
        <v>-23333</v>
      </c>
      <c r="AC25" s="8">
        <f t="shared" si="10"/>
        <v>1311</v>
      </c>
      <c r="AD25" s="8">
        <f t="shared" si="10"/>
        <v>684239</v>
      </c>
      <c r="AE25" s="8">
        <f t="shared" si="10"/>
        <v>-606355</v>
      </c>
      <c r="AF25" s="8">
        <f t="shared" si="10"/>
        <v>153037</v>
      </c>
      <c r="AG25" s="8">
        <f t="shared" si="10"/>
        <v>261801</v>
      </c>
      <c r="AH25" s="8">
        <f t="shared" si="10"/>
        <v>648998</v>
      </c>
      <c r="AI25" s="8">
        <f t="shared" si="10"/>
        <v>-716898</v>
      </c>
      <c r="AJ25" s="8">
        <f t="shared" si="10"/>
        <v>156143</v>
      </c>
      <c r="AK25" s="8">
        <f t="shared" si="10"/>
        <v>490377</v>
      </c>
      <c r="AL25" s="8">
        <f t="shared" si="10"/>
        <v>-277041</v>
      </c>
      <c r="AM25" s="8">
        <f t="shared" si="10"/>
        <v>-681414</v>
      </c>
      <c r="AN25" s="8">
        <f t="shared" si="10"/>
        <v>26311</v>
      </c>
      <c r="AO25" s="8">
        <f t="shared" si="10"/>
        <v>46209</v>
      </c>
      <c r="AP25" s="8">
        <f t="shared" si="10"/>
        <v>349364</v>
      </c>
      <c r="AQ25" s="8">
        <f t="shared" si="10"/>
        <v>239638</v>
      </c>
      <c r="AR25" s="8">
        <f t="shared" si="10"/>
        <v>149053</v>
      </c>
      <c r="AS25" s="8">
        <f t="shared" si="10"/>
        <v>-419361</v>
      </c>
      <c r="AT25" s="8">
        <f t="shared" si="10"/>
        <v>325019</v>
      </c>
      <c r="AU25" s="8">
        <f t="shared" si="10"/>
        <v>-252839</v>
      </c>
      <c r="AV25" s="8">
        <f t="shared" si="10"/>
        <v>-451287</v>
      </c>
      <c r="AW25" s="8">
        <f t="shared" si="10"/>
        <v>-260844</v>
      </c>
      <c r="AX25" s="8">
        <f t="shared" si="10"/>
        <v>675648</v>
      </c>
      <c r="AY25" s="8">
        <f t="shared" si="10"/>
        <v>233924</v>
      </c>
      <c r="AZ25" s="8">
        <f t="shared" si="10"/>
        <v>-246045</v>
      </c>
      <c r="BA25" s="8">
        <f t="shared" si="10"/>
        <v>-663428</v>
      </c>
      <c r="BB25" s="8">
        <f t="shared" si="10"/>
        <v>28454</v>
      </c>
      <c r="BC25" s="8">
        <f t="shared" si="10"/>
        <v>428175</v>
      </c>
      <c r="BD25" s="8">
        <f t="shared" si="10"/>
        <v>61777</v>
      </c>
      <c r="BE25" s="8">
        <f t="shared" si="10"/>
        <v>-289705</v>
      </c>
      <c r="BF25" s="8">
        <f t="shared" si="10"/>
        <v>-78888</v>
      </c>
      <c r="BG25" s="8">
        <f t="shared" si="10"/>
        <v>-828174</v>
      </c>
      <c r="BH25" s="8">
        <f t="shared" si="10"/>
        <v>739846</v>
      </c>
      <c r="BI25" s="8">
        <f t="shared" si="10"/>
        <v>-312780</v>
      </c>
      <c r="BJ25" s="8">
        <f t="shared" si="10"/>
        <v>4305</v>
      </c>
      <c r="BK25" s="8">
        <f t="shared" si="10"/>
        <v>-536921</v>
      </c>
      <c r="BL25" s="8">
        <f t="shared" si="10"/>
        <v>-260261</v>
      </c>
      <c r="BM25" s="8">
        <f t="shared" si="10"/>
        <v>-916330</v>
      </c>
      <c r="BN25" s="8">
        <f t="shared" si="10"/>
        <v>82834</v>
      </c>
      <c r="BO25" s="8">
        <f t="shared" si="4"/>
        <v>-128463</v>
      </c>
      <c r="BP25" s="21">
        <f t="shared" si="5"/>
        <v>-30687</v>
      </c>
      <c r="BQ25" s="21">
        <f t="shared" si="5"/>
        <v>320727</v>
      </c>
      <c r="BR25" s="8">
        <f t="shared" si="5"/>
        <v>710542</v>
      </c>
      <c r="BS25" s="8">
        <f t="shared" si="5"/>
        <v>195674</v>
      </c>
      <c r="BT25" s="21">
        <f t="shared" si="5"/>
        <v>-700153</v>
      </c>
      <c r="BU25" s="21">
        <f t="shared" si="5"/>
        <v>257374</v>
      </c>
      <c r="BV25" s="21">
        <f t="shared" si="6"/>
        <v>792174</v>
      </c>
      <c r="BW25" s="21">
        <f t="shared" si="7"/>
        <v>-360859</v>
      </c>
      <c r="BX25" s="21">
        <f t="shared" si="8"/>
        <v>109247</v>
      </c>
      <c r="BY25" s="21">
        <f t="shared" si="9"/>
        <v>6672</v>
      </c>
    </row>
    <row r="26" spans="1:81" x14ac:dyDescent="0.25">
      <c r="A26" s="1" t="s">
        <v>58</v>
      </c>
      <c r="C26" s="8">
        <f t="shared" si="10"/>
        <v>-1218144</v>
      </c>
      <c r="D26" s="8">
        <f t="shared" si="10"/>
        <v>-1604402</v>
      </c>
      <c r="E26" s="8">
        <f t="shared" si="10"/>
        <v>-510552</v>
      </c>
      <c r="F26" s="8">
        <f t="shared" si="10"/>
        <v>2118294</v>
      </c>
      <c r="G26" s="8">
        <f t="shared" si="10"/>
        <v>360058</v>
      </c>
      <c r="H26" s="8">
        <f t="shared" si="10"/>
        <v>-200237</v>
      </c>
      <c r="I26" s="8">
        <f t="shared" si="10"/>
        <v>706441</v>
      </c>
      <c r="J26" s="8">
        <f t="shared" si="10"/>
        <v>-502577</v>
      </c>
      <c r="K26" s="8">
        <f t="shared" si="10"/>
        <v>-2973624</v>
      </c>
      <c r="L26" s="8">
        <f t="shared" si="10"/>
        <v>288329</v>
      </c>
      <c r="M26" s="8">
        <f t="shared" si="10"/>
        <v>-1812545</v>
      </c>
      <c r="N26" s="8">
        <f t="shared" si="10"/>
        <v>710923</v>
      </c>
      <c r="O26" s="8">
        <f t="shared" si="10"/>
        <v>-741795</v>
      </c>
      <c r="P26" s="8">
        <f t="shared" si="10"/>
        <v>-123258</v>
      </c>
      <c r="Q26" s="8">
        <f t="shared" si="10"/>
        <v>-589400</v>
      </c>
      <c r="R26" s="8">
        <f t="shared" si="10"/>
        <v>1073060</v>
      </c>
      <c r="S26" s="8">
        <f t="shared" si="10"/>
        <v>-152226</v>
      </c>
      <c r="T26" s="8">
        <f t="shared" si="10"/>
        <v>-683311</v>
      </c>
      <c r="U26" s="8">
        <f t="shared" si="10"/>
        <v>-75012</v>
      </c>
      <c r="V26" s="8">
        <f t="shared" si="10"/>
        <v>743711</v>
      </c>
      <c r="W26" s="8">
        <f t="shared" si="10"/>
        <v>1456243</v>
      </c>
      <c r="X26" s="8">
        <f t="shared" si="10"/>
        <v>-1398728</v>
      </c>
      <c r="Y26" s="8">
        <f t="shared" si="10"/>
        <v>85787</v>
      </c>
      <c r="Z26" s="8">
        <f t="shared" si="10"/>
        <v>1662877</v>
      </c>
      <c r="AA26" s="8">
        <f t="shared" si="10"/>
        <v>-596048</v>
      </c>
      <c r="AB26" s="8">
        <f t="shared" si="10"/>
        <v>-1610692</v>
      </c>
      <c r="AC26" s="8">
        <f t="shared" si="10"/>
        <v>-935463</v>
      </c>
      <c r="AD26" s="8">
        <f t="shared" si="10"/>
        <v>407412</v>
      </c>
      <c r="AE26" s="8">
        <f t="shared" si="10"/>
        <v>-156278</v>
      </c>
      <c r="AF26" s="8">
        <f t="shared" si="10"/>
        <v>-998229</v>
      </c>
      <c r="AG26" s="8">
        <f t="shared" si="10"/>
        <v>80558</v>
      </c>
      <c r="AH26" s="8">
        <f t="shared" si="10"/>
        <v>1319838</v>
      </c>
      <c r="AI26" s="8">
        <f t="shared" si="10"/>
        <v>42657</v>
      </c>
      <c r="AJ26" s="8">
        <f t="shared" si="10"/>
        <v>309168</v>
      </c>
      <c r="AK26" s="8">
        <f t="shared" si="10"/>
        <v>-616505</v>
      </c>
      <c r="AL26" s="8">
        <f t="shared" si="10"/>
        <v>-37500</v>
      </c>
      <c r="AM26" s="8">
        <f t="shared" si="10"/>
        <v>-3405414</v>
      </c>
      <c r="AN26" s="8">
        <f t="shared" si="10"/>
        <v>-1157017</v>
      </c>
      <c r="AO26" s="8">
        <f t="shared" si="10"/>
        <v>-1923351</v>
      </c>
      <c r="AP26" s="8">
        <f t="shared" si="10"/>
        <v>968317</v>
      </c>
      <c r="AQ26" s="8">
        <f t="shared" si="10"/>
        <v>403831</v>
      </c>
      <c r="AR26" s="8">
        <f t="shared" si="10"/>
        <v>-131751</v>
      </c>
      <c r="AS26" s="8">
        <f t="shared" si="10"/>
        <v>-399677</v>
      </c>
      <c r="AT26" s="8">
        <f t="shared" si="10"/>
        <v>569229</v>
      </c>
      <c r="AU26" s="8">
        <f t="shared" si="10"/>
        <v>204501</v>
      </c>
      <c r="AV26" s="8">
        <f t="shared" si="10"/>
        <v>-142473</v>
      </c>
      <c r="AW26" s="8">
        <f t="shared" si="10"/>
        <v>-1453349</v>
      </c>
      <c r="AX26" s="8">
        <f t="shared" si="10"/>
        <v>-758549</v>
      </c>
      <c r="AY26" s="8">
        <f t="shared" si="10"/>
        <v>-2631220</v>
      </c>
      <c r="AZ26" s="8">
        <f t="shared" si="10"/>
        <v>-1387063</v>
      </c>
      <c r="BA26" s="8">
        <f t="shared" si="10"/>
        <v>-723831</v>
      </c>
      <c r="BB26" s="8">
        <f t="shared" si="10"/>
        <v>-255596</v>
      </c>
      <c r="BC26" s="8">
        <f t="shared" si="10"/>
        <v>388602</v>
      </c>
      <c r="BD26" s="8">
        <f t="shared" si="10"/>
        <v>-904381</v>
      </c>
      <c r="BE26" s="8">
        <f t="shared" si="10"/>
        <v>-447369</v>
      </c>
      <c r="BF26" s="8">
        <f t="shared" si="10"/>
        <v>-186956</v>
      </c>
      <c r="BG26" s="8">
        <f t="shared" si="10"/>
        <v>1213063</v>
      </c>
      <c r="BH26" s="8">
        <f t="shared" si="10"/>
        <v>-502780</v>
      </c>
      <c r="BI26" s="8">
        <f t="shared" si="10"/>
        <v>-1270198</v>
      </c>
      <c r="BJ26" s="8">
        <f t="shared" si="10"/>
        <v>-614751</v>
      </c>
      <c r="BK26" s="8">
        <f t="shared" si="10"/>
        <v>-445120</v>
      </c>
      <c r="BL26" s="8">
        <f t="shared" si="10"/>
        <v>-317032</v>
      </c>
      <c r="BM26" s="8">
        <f t="shared" si="10"/>
        <v>-1273009</v>
      </c>
      <c r="BN26" s="8">
        <f t="shared" si="10"/>
        <v>-1071651</v>
      </c>
      <c r="BO26" s="8">
        <f t="shared" si="4"/>
        <v>-579162</v>
      </c>
      <c r="BP26" s="21">
        <f t="shared" si="5"/>
        <v>-204842</v>
      </c>
      <c r="BQ26" s="21">
        <f t="shared" si="5"/>
        <v>641304</v>
      </c>
      <c r="BR26" s="8">
        <f t="shared" si="5"/>
        <v>295279</v>
      </c>
      <c r="BS26" s="8">
        <f t="shared" si="5"/>
        <v>-94188</v>
      </c>
      <c r="BT26" s="21">
        <f t="shared" si="5"/>
        <v>-374565</v>
      </c>
      <c r="BU26" s="21">
        <f t="shared" si="5"/>
        <v>423139</v>
      </c>
      <c r="BV26" s="21">
        <f t="shared" si="6"/>
        <v>-163923</v>
      </c>
      <c r="BW26" s="21">
        <f t="shared" si="7"/>
        <v>-120309</v>
      </c>
      <c r="BX26" s="21">
        <f t="shared" si="8"/>
        <v>-200761</v>
      </c>
      <c r="BY26" s="21">
        <f t="shared" si="9"/>
        <v>-294237</v>
      </c>
    </row>
    <row r="27" spans="1:81" x14ac:dyDescent="0.25">
      <c r="A27" s="1" t="s">
        <v>59</v>
      </c>
      <c r="C27" s="8">
        <f t="shared" si="10"/>
        <v>-347445</v>
      </c>
      <c r="D27" s="8">
        <f t="shared" si="10"/>
        <v>248704</v>
      </c>
      <c r="E27" s="8">
        <f t="shared" si="10"/>
        <v>78481</v>
      </c>
      <c r="F27" s="8">
        <f t="shared" si="10"/>
        <v>168523</v>
      </c>
      <c r="G27" s="8">
        <f t="shared" si="10"/>
        <v>-444071</v>
      </c>
      <c r="H27" s="8">
        <f t="shared" si="10"/>
        <v>138508</v>
      </c>
      <c r="I27" s="8">
        <f t="shared" si="10"/>
        <v>-53542</v>
      </c>
      <c r="J27" s="8">
        <f t="shared" si="10"/>
        <v>204824</v>
      </c>
      <c r="K27" s="8">
        <f t="shared" si="10"/>
        <v>420389</v>
      </c>
      <c r="L27" s="8">
        <f t="shared" si="10"/>
        <v>-944529</v>
      </c>
      <c r="M27" s="8">
        <f t="shared" si="10"/>
        <v>356427</v>
      </c>
      <c r="N27" s="8">
        <f t="shared" si="10"/>
        <v>216829</v>
      </c>
      <c r="O27" s="8">
        <f t="shared" si="10"/>
        <v>-71666</v>
      </c>
      <c r="P27" s="8">
        <f t="shared" si="10"/>
        <v>-206789</v>
      </c>
      <c r="Q27" s="8">
        <f t="shared" si="10"/>
        <v>-1335</v>
      </c>
      <c r="R27" s="8">
        <f t="shared" si="10"/>
        <v>149085</v>
      </c>
      <c r="S27" s="8">
        <f t="shared" si="10"/>
        <v>63737</v>
      </c>
      <c r="T27" s="8">
        <f t="shared" si="10"/>
        <v>5860</v>
      </c>
      <c r="U27" s="8">
        <f t="shared" si="10"/>
        <v>54707</v>
      </c>
      <c r="V27" s="8">
        <f t="shared" si="10"/>
        <v>-11246</v>
      </c>
      <c r="W27" s="8">
        <f t="shared" si="10"/>
        <v>149293</v>
      </c>
      <c r="X27" s="8">
        <f t="shared" si="10"/>
        <v>-190784</v>
      </c>
      <c r="Y27" s="8">
        <f t="shared" si="10"/>
        <v>2650</v>
      </c>
      <c r="Z27" s="8">
        <f t="shared" si="10"/>
        <v>194209</v>
      </c>
      <c r="AA27" s="8">
        <f t="shared" si="10"/>
        <v>-19022</v>
      </c>
      <c r="AB27" s="8">
        <f t="shared" si="10"/>
        <v>125511</v>
      </c>
      <c r="AC27" s="8">
        <f t="shared" si="10"/>
        <v>-851933</v>
      </c>
      <c r="AD27" s="8">
        <f t="shared" si="10"/>
        <v>-82283</v>
      </c>
      <c r="AE27" s="8">
        <f t="shared" si="10"/>
        <v>-55522</v>
      </c>
      <c r="AF27" s="8">
        <f t="shared" si="10"/>
        <v>-24221</v>
      </c>
      <c r="AG27" s="8">
        <f t="shared" si="10"/>
        <v>113435</v>
      </c>
      <c r="AH27" s="8">
        <f t="shared" si="10"/>
        <v>-112129</v>
      </c>
      <c r="AI27" s="8">
        <f t="shared" si="10"/>
        <v>163606</v>
      </c>
      <c r="AJ27" s="8">
        <f t="shared" si="10"/>
        <v>-3555</v>
      </c>
      <c r="AK27" s="8">
        <f t="shared" si="10"/>
        <v>275283</v>
      </c>
      <c r="AL27" s="8">
        <f t="shared" si="10"/>
        <v>-276688</v>
      </c>
      <c r="AM27" s="8">
        <f t="shared" si="10"/>
        <v>-243914</v>
      </c>
      <c r="AN27" s="8">
        <f t="shared" si="10"/>
        <v>-4911</v>
      </c>
      <c r="AO27" s="8">
        <f t="shared" si="10"/>
        <v>301131</v>
      </c>
      <c r="AP27" s="8">
        <f t="shared" si="10"/>
        <v>-189445</v>
      </c>
      <c r="AQ27" s="8">
        <f t="shared" si="10"/>
        <v>185440</v>
      </c>
      <c r="AR27" s="8">
        <f t="shared" si="10"/>
        <v>12420</v>
      </c>
      <c r="AS27" s="8">
        <f t="shared" si="10"/>
        <v>-302418</v>
      </c>
      <c r="AT27" s="8">
        <f t="shared" si="10"/>
        <v>234642</v>
      </c>
      <c r="AU27" s="8">
        <f t="shared" si="10"/>
        <v>49194</v>
      </c>
      <c r="AV27" s="8">
        <f t="shared" si="10"/>
        <v>67333</v>
      </c>
      <c r="AW27" s="8">
        <f t="shared" si="10"/>
        <v>-52384</v>
      </c>
      <c r="AX27" s="8">
        <f t="shared" si="10"/>
        <v>-165866</v>
      </c>
      <c r="AY27" s="8">
        <f t="shared" si="10"/>
        <v>2404</v>
      </c>
      <c r="AZ27" s="8">
        <f t="shared" si="10"/>
        <v>114559</v>
      </c>
      <c r="BA27" s="8">
        <f t="shared" si="10"/>
        <v>-190655</v>
      </c>
      <c r="BB27" s="8">
        <f t="shared" si="10"/>
        <v>44897</v>
      </c>
      <c r="BC27" s="8">
        <f t="shared" si="10"/>
        <v>-3417</v>
      </c>
      <c r="BD27" s="8">
        <f t="shared" si="10"/>
        <v>-59856</v>
      </c>
      <c r="BE27" s="8">
        <f t="shared" si="10"/>
        <v>-47752</v>
      </c>
      <c r="BF27" s="8">
        <f t="shared" si="10"/>
        <v>35310</v>
      </c>
      <c r="BG27" s="8">
        <f t="shared" si="10"/>
        <v>29543</v>
      </c>
      <c r="BH27" s="8">
        <f t="shared" si="10"/>
        <v>1268</v>
      </c>
      <c r="BI27" s="8">
        <f t="shared" si="10"/>
        <v>-21918</v>
      </c>
      <c r="BJ27" s="8">
        <f t="shared" si="10"/>
        <v>73882</v>
      </c>
      <c r="BK27" s="8">
        <f t="shared" si="10"/>
        <v>-69146</v>
      </c>
      <c r="BL27" s="8">
        <f t="shared" si="10"/>
        <v>-49130</v>
      </c>
      <c r="BM27" s="8">
        <f t="shared" si="10"/>
        <v>-7361</v>
      </c>
      <c r="BN27" s="8">
        <f t="shared" ref="BN27" si="11">(BN6-BM6)</f>
        <v>-26453</v>
      </c>
      <c r="BO27" s="8">
        <f t="shared" si="4"/>
        <v>-105019</v>
      </c>
      <c r="BP27" s="21">
        <f t="shared" si="5"/>
        <v>137333</v>
      </c>
      <c r="BQ27" s="21">
        <f t="shared" si="5"/>
        <v>55363</v>
      </c>
      <c r="BR27" s="8">
        <f t="shared" si="5"/>
        <v>-11273</v>
      </c>
      <c r="BS27" s="8">
        <f t="shared" si="5"/>
        <v>23178</v>
      </c>
      <c r="BT27" s="21">
        <f t="shared" si="5"/>
        <v>-69720</v>
      </c>
      <c r="BU27" s="21">
        <f t="shared" si="5"/>
        <v>-30378</v>
      </c>
      <c r="BV27" s="21">
        <f t="shared" si="6"/>
        <v>-17165</v>
      </c>
      <c r="BW27" s="21">
        <f t="shared" si="7"/>
        <v>-101521</v>
      </c>
      <c r="BX27" s="21">
        <f t="shared" si="8"/>
        <v>-11929</v>
      </c>
      <c r="BY27" s="21">
        <f t="shared" si="9"/>
        <v>17522</v>
      </c>
    </row>
    <row r="28" spans="1:81" x14ac:dyDescent="0.25">
      <c r="A28" s="1" t="s">
        <v>60</v>
      </c>
      <c r="C28" s="8">
        <f t="shared" ref="C28:BN31" si="12">(C7-B7)</f>
        <v>3252</v>
      </c>
      <c r="D28" s="8">
        <f t="shared" si="12"/>
        <v>301796</v>
      </c>
      <c r="E28" s="8">
        <f t="shared" si="12"/>
        <v>34039</v>
      </c>
      <c r="F28" s="8">
        <f t="shared" si="12"/>
        <v>-218412</v>
      </c>
      <c r="G28" s="8">
        <f t="shared" si="12"/>
        <v>-34295</v>
      </c>
      <c r="H28" s="8">
        <f t="shared" si="12"/>
        <v>-11338</v>
      </c>
      <c r="I28" s="8">
        <f t="shared" si="12"/>
        <v>-7876</v>
      </c>
      <c r="J28" s="8">
        <f t="shared" si="12"/>
        <v>139119</v>
      </c>
      <c r="K28" s="8">
        <f t="shared" si="12"/>
        <v>353274</v>
      </c>
      <c r="L28" s="8">
        <f t="shared" si="12"/>
        <v>38600</v>
      </c>
      <c r="M28" s="8">
        <f t="shared" si="12"/>
        <v>88536</v>
      </c>
      <c r="N28" s="8">
        <f t="shared" si="12"/>
        <v>180554</v>
      </c>
      <c r="O28" s="8">
        <f t="shared" si="12"/>
        <v>7357</v>
      </c>
      <c r="P28" s="8">
        <f t="shared" si="12"/>
        <v>-48371</v>
      </c>
      <c r="Q28" s="8">
        <f t="shared" si="12"/>
        <v>46496</v>
      </c>
      <c r="R28" s="8">
        <f t="shared" si="12"/>
        <v>-54254</v>
      </c>
      <c r="S28" s="8">
        <f t="shared" si="12"/>
        <v>-46661</v>
      </c>
      <c r="T28" s="8">
        <f t="shared" si="12"/>
        <v>76918</v>
      </c>
      <c r="U28" s="8">
        <f t="shared" si="12"/>
        <v>44038</v>
      </c>
      <c r="V28" s="8">
        <f t="shared" si="12"/>
        <v>-62320</v>
      </c>
      <c r="W28" s="8">
        <f t="shared" si="12"/>
        <v>-29045</v>
      </c>
      <c r="X28" s="8">
        <f t="shared" si="12"/>
        <v>39111</v>
      </c>
      <c r="Y28" s="8">
        <f t="shared" si="12"/>
        <v>-12108</v>
      </c>
      <c r="Z28" s="8">
        <f t="shared" si="12"/>
        <v>18432</v>
      </c>
      <c r="AA28" s="8">
        <f t="shared" si="12"/>
        <v>106975</v>
      </c>
      <c r="AB28" s="8">
        <f t="shared" si="12"/>
        <v>-36499</v>
      </c>
      <c r="AC28" s="8">
        <f t="shared" si="12"/>
        <v>-92404</v>
      </c>
      <c r="AD28" s="8">
        <f t="shared" si="12"/>
        <v>-14442</v>
      </c>
      <c r="AE28" s="8">
        <f t="shared" si="12"/>
        <v>38564</v>
      </c>
      <c r="AF28" s="8">
        <f t="shared" si="12"/>
        <v>60843</v>
      </c>
      <c r="AG28" s="8">
        <f t="shared" si="12"/>
        <v>-188564</v>
      </c>
      <c r="AH28" s="8">
        <f t="shared" si="12"/>
        <v>90</v>
      </c>
      <c r="AI28" s="8">
        <f t="shared" si="12"/>
        <v>-16383</v>
      </c>
      <c r="AJ28" s="8">
        <f t="shared" si="12"/>
        <v>23741</v>
      </c>
      <c r="AK28" s="8">
        <f t="shared" si="12"/>
        <v>-297005</v>
      </c>
      <c r="AL28" s="8">
        <f t="shared" si="12"/>
        <v>390540</v>
      </c>
      <c r="AM28" s="8">
        <f t="shared" si="12"/>
        <v>-67765</v>
      </c>
      <c r="AN28" s="8">
        <f t="shared" si="12"/>
        <v>89331</v>
      </c>
      <c r="AO28" s="8">
        <f t="shared" si="12"/>
        <v>-79136</v>
      </c>
      <c r="AP28" s="8">
        <f t="shared" si="12"/>
        <v>101697</v>
      </c>
      <c r="AQ28" s="8">
        <f t="shared" si="12"/>
        <v>45264</v>
      </c>
      <c r="AR28" s="8">
        <f t="shared" si="12"/>
        <v>83446</v>
      </c>
      <c r="AS28" s="8">
        <f t="shared" si="12"/>
        <v>-19443</v>
      </c>
      <c r="AT28" s="8">
        <f t="shared" si="12"/>
        <v>-416751</v>
      </c>
      <c r="AU28" s="8">
        <f t="shared" si="12"/>
        <v>-6694</v>
      </c>
      <c r="AV28" s="8">
        <f t="shared" si="12"/>
        <v>118092</v>
      </c>
      <c r="AW28" s="8">
        <f t="shared" si="12"/>
        <v>40314</v>
      </c>
      <c r="AX28" s="8">
        <f t="shared" si="12"/>
        <v>15842</v>
      </c>
      <c r="AY28" s="8">
        <f t="shared" si="12"/>
        <v>-196599</v>
      </c>
      <c r="AZ28" s="8">
        <f t="shared" si="12"/>
        <v>270713</v>
      </c>
      <c r="BA28" s="8">
        <f t="shared" si="12"/>
        <v>-159355</v>
      </c>
      <c r="BB28" s="8">
        <f t="shared" si="12"/>
        <v>85520</v>
      </c>
      <c r="BC28" s="8">
        <f t="shared" si="12"/>
        <v>-76670</v>
      </c>
      <c r="BD28" s="8">
        <f t="shared" si="12"/>
        <v>461930</v>
      </c>
      <c r="BE28" s="8">
        <f t="shared" si="12"/>
        <v>-280441</v>
      </c>
      <c r="BF28" s="8">
        <f t="shared" si="12"/>
        <v>90551</v>
      </c>
      <c r="BG28" s="8">
        <f t="shared" si="12"/>
        <v>-36738</v>
      </c>
      <c r="BH28" s="8">
        <f t="shared" si="12"/>
        <v>124082</v>
      </c>
      <c r="BI28" s="8">
        <f t="shared" si="12"/>
        <v>-343990</v>
      </c>
      <c r="BJ28" s="8">
        <f t="shared" si="12"/>
        <v>51681</v>
      </c>
      <c r="BK28" s="8">
        <f t="shared" si="12"/>
        <v>36857</v>
      </c>
      <c r="BL28" s="8">
        <f t="shared" si="12"/>
        <v>106262</v>
      </c>
      <c r="BM28" s="8">
        <f t="shared" si="12"/>
        <v>-302983</v>
      </c>
      <c r="BN28" s="8">
        <f t="shared" si="12"/>
        <v>149542</v>
      </c>
      <c r="BO28" s="8">
        <f t="shared" si="4"/>
        <v>-188630</v>
      </c>
      <c r="BP28" s="21">
        <f t="shared" si="5"/>
        <v>184341</v>
      </c>
      <c r="BQ28" s="21">
        <f>(BQ7-BP7)</f>
        <v>-15044</v>
      </c>
      <c r="BR28" s="8">
        <f t="shared" si="5"/>
        <v>-10831</v>
      </c>
      <c r="BS28" s="8">
        <f t="shared" si="5"/>
        <v>87829</v>
      </c>
      <c r="BT28" s="21">
        <f t="shared" si="5"/>
        <v>-375145</v>
      </c>
      <c r="BU28" s="21">
        <f>(BU7-BT7)</f>
        <v>129135</v>
      </c>
      <c r="BV28" s="21">
        <f t="shared" si="6"/>
        <v>57693</v>
      </c>
      <c r="BW28" s="21">
        <f t="shared" si="7"/>
        <v>129749</v>
      </c>
      <c r="BX28" s="21">
        <f t="shared" si="8"/>
        <v>92188</v>
      </c>
      <c r="BY28" s="21">
        <f>(BY7-BX7)</f>
        <v>-193269</v>
      </c>
    </row>
    <row r="29" spans="1:81" x14ac:dyDescent="0.25">
      <c r="A29" s="1" t="s">
        <v>61</v>
      </c>
      <c r="C29" s="8">
        <f t="shared" si="12"/>
        <v>316540</v>
      </c>
      <c r="D29" s="8">
        <f t="shared" si="12"/>
        <v>354065</v>
      </c>
      <c r="E29" s="8">
        <f t="shared" si="12"/>
        <v>-28307</v>
      </c>
      <c r="F29" s="8">
        <f t="shared" si="12"/>
        <v>500954</v>
      </c>
      <c r="G29" s="8">
        <f t="shared" si="12"/>
        <v>-156054</v>
      </c>
      <c r="H29" s="8">
        <f t="shared" si="12"/>
        <v>446193</v>
      </c>
      <c r="I29" s="8">
        <f t="shared" si="12"/>
        <v>-255727</v>
      </c>
      <c r="J29" s="8">
        <f t="shared" si="12"/>
        <v>-863759</v>
      </c>
      <c r="K29" s="8">
        <f t="shared" si="12"/>
        <v>-370595</v>
      </c>
      <c r="L29" s="8">
        <f t="shared" si="12"/>
        <v>-258316</v>
      </c>
      <c r="M29" s="8">
        <f t="shared" si="12"/>
        <v>926619</v>
      </c>
      <c r="N29" s="8">
        <f t="shared" si="12"/>
        <v>-117232</v>
      </c>
      <c r="O29" s="8">
        <f t="shared" si="12"/>
        <v>-388078</v>
      </c>
      <c r="P29" s="8">
        <f t="shared" si="12"/>
        <v>353723</v>
      </c>
      <c r="Q29" s="8">
        <f t="shared" si="12"/>
        <v>70562</v>
      </c>
      <c r="R29" s="8">
        <f t="shared" si="12"/>
        <v>754978</v>
      </c>
      <c r="S29" s="8">
        <f t="shared" si="12"/>
        <v>-1018420</v>
      </c>
      <c r="T29" s="8">
        <f t="shared" si="12"/>
        <v>597243</v>
      </c>
      <c r="U29" s="8">
        <f t="shared" si="12"/>
        <v>-451587</v>
      </c>
      <c r="V29" s="8">
        <f t="shared" si="12"/>
        <v>635377</v>
      </c>
      <c r="W29" s="8">
        <f t="shared" si="12"/>
        <v>9691</v>
      </c>
      <c r="X29" s="8">
        <f t="shared" si="12"/>
        <v>122451</v>
      </c>
      <c r="Y29" s="8">
        <f t="shared" si="12"/>
        <v>-38283</v>
      </c>
      <c r="Z29" s="8">
        <f t="shared" si="12"/>
        <v>32661</v>
      </c>
      <c r="AA29" s="8">
        <f t="shared" si="12"/>
        <v>-913225</v>
      </c>
      <c r="AB29" s="8">
        <f t="shared" si="12"/>
        <v>253483</v>
      </c>
      <c r="AC29" s="8">
        <f t="shared" si="12"/>
        <v>85597</v>
      </c>
      <c r="AD29" s="8">
        <f t="shared" si="12"/>
        <v>-27655</v>
      </c>
      <c r="AE29" s="8">
        <f t="shared" si="12"/>
        <v>-527678</v>
      </c>
      <c r="AF29" s="8">
        <f t="shared" si="12"/>
        <v>732001</v>
      </c>
      <c r="AG29" s="8">
        <f t="shared" si="12"/>
        <v>150746</v>
      </c>
      <c r="AH29" s="8">
        <f t="shared" si="12"/>
        <v>84292</v>
      </c>
      <c r="AI29" s="8">
        <f t="shared" si="12"/>
        <v>575296</v>
      </c>
      <c r="AJ29" s="8">
        <f t="shared" si="12"/>
        <v>-89242</v>
      </c>
      <c r="AK29" s="8">
        <f t="shared" si="12"/>
        <v>331481</v>
      </c>
      <c r="AL29" s="8">
        <f t="shared" si="12"/>
        <v>546276</v>
      </c>
      <c r="AM29" s="8">
        <f t="shared" si="12"/>
        <v>-638975</v>
      </c>
      <c r="AN29" s="8">
        <f t="shared" si="12"/>
        <v>264146</v>
      </c>
      <c r="AO29" s="8">
        <f t="shared" si="12"/>
        <v>-373713</v>
      </c>
      <c r="AP29" s="8">
        <f t="shared" si="12"/>
        <v>296912</v>
      </c>
      <c r="AQ29" s="8">
        <f t="shared" si="12"/>
        <v>-32841</v>
      </c>
      <c r="AR29" s="8">
        <f t="shared" si="12"/>
        <v>-144830</v>
      </c>
      <c r="AS29" s="8">
        <f t="shared" si="12"/>
        <v>393933</v>
      </c>
      <c r="AT29" s="8">
        <f t="shared" si="12"/>
        <v>204946</v>
      </c>
      <c r="AU29" s="8">
        <f t="shared" si="12"/>
        <v>-734463</v>
      </c>
      <c r="AV29" s="8">
        <f t="shared" si="12"/>
        <v>249185</v>
      </c>
      <c r="AW29" s="8">
        <f t="shared" si="12"/>
        <v>457728</v>
      </c>
      <c r="AX29" s="8">
        <f t="shared" si="12"/>
        <v>-342659</v>
      </c>
      <c r="AY29" s="8">
        <f t="shared" si="12"/>
        <v>387211</v>
      </c>
      <c r="AZ29" s="8">
        <f t="shared" si="12"/>
        <v>-506063</v>
      </c>
      <c r="BA29" s="8">
        <f t="shared" si="12"/>
        <v>-765645</v>
      </c>
      <c r="BB29" s="8">
        <f t="shared" si="12"/>
        <v>544754</v>
      </c>
      <c r="BC29" s="8">
        <f t="shared" si="12"/>
        <v>316369</v>
      </c>
      <c r="BD29" s="8">
        <f t="shared" si="12"/>
        <v>-1112796</v>
      </c>
      <c r="BE29" s="8">
        <f t="shared" si="12"/>
        <v>-500599</v>
      </c>
      <c r="BF29" s="8">
        <f t="shared" si="12"/>
        <v>117469</v>
      </c>
      <c r="BG29" s="8">
        <f t="shared" si="12"/>
        <v>757411</v>
      </c>
      <c r="BH29" s="8">
        <f t="shared" si="12"/>
        <v>-852707</v>
      </c>
      <c r="BI29" s="8">
        <f t="shared" si="12"/>
        <v>-478158</v>
      </c>
      <c r="BJ29" s="8">
        <f t="shared" si="12"/>
        <v>50227</v>
      </c>
      <c r="BK29" s="8">
        <f t="shared" si="12"/>
        <v>-928224</v>
      </c>
      <c r="BL29" s="8">
        <f t="shared" si="12"/>
        <v>392870</v>
      </c>
      <c r="BM29" s="8">
        <f t="shared" si="12"/>
        <v>-680561</v>
      </c>
      <c r="BN29" s="8">
        <f t="shared" si="12"/>
        <v>295803</v>
      </c>
      <c r="BO29" s="8">
        <f t="shared" si="4"/>
        <v>-716517</v>
      </c>
      <c r="BP29" s="21">
        <f t="shared" si="5"/>
        <v>-247766</v>
      </c>
      <c r="BQ29" s="21">
        <f t="shared" si="5"/>
        <v>-559549</v>
      </c>
      <c r="BR29" s="8">
        <f t="shared" si="5"/>
        <v>-212134</v>
      </c>
      <c r="BS29" s="8">
        <f t="shared" si="5"/>
        <v>161939</v>
      </c>
      <c r="BT29" s="21">
        <f t="shared" si="5"/>
        <v>-66022</v>
      </c>
      <c r="BU29" s="21">
        <f t="shared" si="5"/>
        <v>65473</v>
      </c>
      <c r="BV29" s="21">
        <f t="shared" si="6"/>
        <v>9147</v>
      </c>
      <c r="BW29" s="21">
        <f t="shared" si="7"/>
        <v>-759666</v>
      </c>
      <c r="BX29" s="21">
        <f t="shared" si="8"/>
        <v>715693</v>
      </c>
      <c r="BY29" s="21">
        <f t="shared" ref="BY29:BY33" si="13">(BY8-BX8)</f>
        <v>49510</v>
      </c>
    </row>
    <row r="30" spans="1:81" x14ac:dyDescent="0.25">
      <c r="A30" s="1" t="s">
        <v>62</v>
      </c>
      <c r="C30" s="8">
        <f t="shared" si="12"/>
        <v>-850253</v>
      </c>
      <c r="D30" s="8">
        <f t="shared" si="12"/>
        <v>-1644321</v>
      </c>
      <c r="E30" s="8">
        <f t="shared" si="12"/>
        <v>432926</v>
      </c>
      <c r="F30" s="8">
        <f t="shared" si="12"/>
        <v>1573654</v>
      </c>
      <c r="G30" s="8">
        <f t="shared" si="12"/>
        <v>-339036</v>
      </c>
      <c r="H30" s="8">
        <f t="shared" si="12"/>
        <v>-2303695</v>
      </c>
      <c r="I30" s="8">
        <f t="shared" si="12"/>
        <v>1257425</v>
      </c>
      <c r="J30" s="8">
        <f t="shared" si="12"/>
        <v>-162404</v>
      </c>
      <c r="K30" s="8">
        <f t="shared" si="12"/>
        <v>-827119</v>
      </c>
      <c r="L30" s="8">
        <f t="shared" si="12"/>
        <v>-535134</v>
      </c>
      <c r="M30" s="8">
        <f t="shared" si="12"/>
        <v>-548796</v>
      </c>
      <c r="N30" s="8">
        <f t="shared" si="12"/>
        <v>285857</v>
      </c>
      <c r="O30" s="8">
        <f t="shared" si="12"/>
        <v>-1175925</v>
      </c>
      <c r="P30" s="8">
        <f t="shared" si="12"/>
        <v>904718</v>
      </c>
      <c r="Q30" s="8">
        <f t="shared" si="12"/>
        <v>-1194719</v>
      </c>
      <c r="R30" s="8">
        <f t="shared" si="12"/>
        <v>1655654</v>
      </c>
      <c r="S30" s="8">
        <f t="shared" si="12"/>
        <v>-771128</v>
      </c>
      <c r="T30" s="8">
        <f t="shared" si="12"/>
        <v>-248305</v>
      </c>
      <c r="U30" s="8">
        <f t="shared" si="12"/>
        <v>1093517</v>
      </c>
      <c r="V30" s="8">
        <f t="shared" si="12"/>
        <v>575976</v>
      </c>
      <c r="W30" s="8">
        <f t="shared" si="12"/>
        <v>-1426570</v>
      </c>
      <c r="X30" s="8">
        <f t="shared" si="12"/>
        <v>405089</v>
      </c>
      <c r="Y30" s="8">
        <f t="shared" si="12"/>
        <v>768834</v>
      </c>
      <c r="Z30" s="8">
        <f t="shared" si="12"/>
        <v>-318059</v>
      </c>
      <c r="AA30" s="8">
        <f t="shared" si="12"/>
        <v>936607</v>
      </c>
      <c r="AB30" s="8">
        <f t="shared" si="12"/>
        <v>-2481009</v>
      </c>
      <c r="AC30" s="8">
        <f t="shared" si="12"/>
        <v>869950</v>
      </c>
      <c r="AD30" s="8">
        <f t="shared" si="12"/>
        <v>1432141</v>
      </c>
      <c r="AE30" s="8">
        <f t="shared" si="12"/>
        <v>-1189200</v>
      </c>
      <c r="AF30" s="8">
        <f t="shared" si="12"/>
        <v>-1281525</v>
      </c>
      <c r="AG30" s="8">
        <f t="shared" si="12"/>
        <v>690046</v>
      </c>
      <c r="AH30" s="8">
        <f t="shared" si="12"/>
        <v>1044127</v>
      </c>
      <c r="AI30" s="8">
        <f t="shared" si="12"/>
        <v>-701736</v>
      </c>
      <c r="AJ30" s="8">
        <f t="shared" si="12"/>
        <v>-997267</v>
      </c>
      <c r="AK30" s="8">
        <f t="shared" si="12"/>
        <v>1431036</v>
      </c>
      <c r="AL30" s="8">
        <f t="shared" si="12"/>
        <v>-1067204</v>
      </c>
      <c r="AM30" s="8">
        <f t="shared" si="12"/>
        <v>58308</v>
      </c>
      <c r="AN30" s="8">
        <f t="shared" si="12"/>
        <v>-1422482</v>
      </c>
      <c r="AO30" s="8">
        <f t="shared" si="12"/>
        <v>862346</v>
      </c>
      <c r="AP30" s="8">
        <f t="shared" si="12"/>
        <v>549302</v>
      </c>
      <c r="AQ30" s="8">
        <f t="shared" si="12"/>
        <v>-638841</v>
      </c>
      <c r="AR30" s="8">
        <f t="shared" si="12"/>
        <v>-370883</v>
      </c>
      <c r="AS30" s="8">
        <f t="shared" si="12"/>
        <v>97933</v>
      </c>
      <c r="AT30" s="8">
        <f t="shared" si="12"/>
        <v>509287</v>
      </c>
      <c r="AU30" s="8">
        <f t="shared" si="12"/>
        <v>-200709</v>
      </c>
      <c r="AV30" s="8">
        <f t="shared" si="12"/>
        <v>218023</v>
      </c>
      <c r="AW30" s="8">
        <f t="shared" si="12"/>
        <v>-72519</v>
      </c>
      <c r="AX30" s="8">
        <f t="shared" si="12"/>
        <v>423478</v>
      </c>
      <c r="AY30" s="8">
        <f t="shared" si="12"/>
        <v>-213508</v>
      </c>
      <c r="AZ30" s="8">
        <f t="shared" si="12"/>
        <v>-3163838</v>
      </c>
      <c r="BA30" s="8">
        <f t="shared" si="12"/>
        <v>2623691</v>
      </c>
      <c r="BB30" s="8">
        <f t="shared" si="12"/>
        <v>329845</v>
      </c>
      <c r="BC30" s="8">
        <f t="shared" si="12"/>
        <v>-1010370</v>
      </c>
      <c r="BD30" s="8">
        <f t="shared" si="12"/>
        <v>-504830</v>
      </c>
      <c r="BE30" s="8">
        <f t="shared" si="12"/>
        <v>577181</v>
      </c>
      <c r="BF30" s="8">
        <f t="shared" si="12"/>
        <v>1498049</v>
      </c>
      <c r="BG30" s="8">
        <f t="shared" si="12"/>
        <v>196706</v>
      </c>
      <c r="BH30" s="8">
        <f t="shared" si="12"/>
        <v>-487912</v>
      </c>
      <c r="BI30" s="8">
        <f t="shared" si="12"/>
        <v>10204</v>
      </c>
      <c r="BJ30" s="8">
        <f t="shared" si="12"/>
        <v>-1598450</v>
      </c>
      <c r="BK30" s="8">
        <f t="shared" si="12"/>
        <v>-813809</v>
      </c>
      <c r="BL30" s="8">
        <f t="shared" si="12"/>
        <v>1712282</v>
      </c>
      <c r="BM30" s="8">
        <f t="shared" si="12"/>
        <v>-3250933</v>
      </c>
      <c r="BN30" s="8">
        <f t="shared" si="12"/>
        <v>-516653</v>
      </c>
      <c r="BO30" s="8">
        <f t="shared" si="4"/>
        <v>777087</v>
      </c>
      <c r="BP30" s="21">
        <f t="shared" si="5"/>
        <v>-84370</v>
      </c>
      <c r="BQ30" s="21">
        <f t="shared" si="5"/>
        <v>1113384</v>
      </c>
      <c r="BR30" s="8">
        <f t="shared" si="5"/>
        <v>599456</v>
      </c>
      <c r="BS30" s="8">
        <f t="shared" si="5"/>
        <v>-285815</v>
      </c>
      <c r="BT30" s="21">
        <f t="shared" si="5"/>
        <v>-1260965</v>
      </c>
      <c r="BU30" s="21">
        <f t="shared" si="5"/>
        <v>294752</v>
      </c>
      <c r="BV30" s="21">
        <f t="shared" si="6"/>
        <v>415793</v>
      </c>
      <c r="BW30" s="21">
        <f t="shared" si="7"/>
        <v>877568</v>
      </c>
      <c r="BX30" s="21">
        <f t="shared" si="8"/>
        <v>-1616897</v>
      </c>
      <c r="BY30" s="21">
        <f t="shared" si="13"/>
        <v>1093295</v>
      </c>
    </row>
    <row r="31" spans="1:81" x14ac:dyDescent="0.25">
      <c r="A31" s="1" t="s">
        <v>63</v>
      </c>
      <c r="C31" s="8">
        <f t="shared" si="12"/>
        <v>-33122</v>
      </c>
      <c r="D31" s="8">
        <f t="shared" si="12"/>
        <v>-21973</v>
      </c>
      <c r="E31" s="8">
        <f t="shared" si="12"/>
        <v>76145</v>
      </c>
      <c r="F31" s="8">
        <f t="shared" si="12"/>
        <v>56060</v>
      </c>
      <c r="G31" s="8">
        <f t="shared" si="12"/>
        <v>65933</v>
      </c>
      <c r="H31" s="8">
        <f t="shared" si="12"/>
        <v>8595</v>
      </c>
      <c r="I31" s="8">
        <f t="shared" si="12"/>
        <v>65006</v>
      </c>
      <c r="J31" s="8">
        <f t="shared" si="12"/>
        <v>69191</v>
      </c>
      <c r="K31" s="8">
        <f t="shared" si="12"/>
        <v>-134234</v>
      </c>
      <c r="L31" s="8">
        <f t="shared" si="12"/>
        <v>-127269</v>
      </c>
      <c r="M31" s="8">
        <f t="shared" si="12"/>
        <v>-55903</v>
      </c>
      <c r="N31" s="8">
        <f t="shared" si="12"/>
        <v>41308</v>
      </c>
      <c r="O31" s="8">
        <f t="shared" si="12"/>
        <v>-92914</v>
      </c>
      <c r="P31" s="8">
        <f t="shared" si="12"/>
        <v>-12630</v>
      </c>
      <c r="Q31" s="8">
        <f t="shared" si="12"/>
        <v>87712</v>
      </c>
      <c r="R31" s="8">
        <f t="shared" si="12"/>
        <v>-8802</v>
      </c>
      <c r="S31" s="8">
        <f t="shared" si="12"/>
        <v>138527</v>
      </c>
      <c r="T31" s="8">
        <f t="shared" si="12"/>
        <v>-56862</v>
      </c>
      <c r="U31" s="8">
        <f t="shared" si="12"/>
        <v>-106831</v>
      </c>
      <c r="V31" s="8">
        <f t="shared" si="12"/>
        <v>146818</v>
      </c>
      <c r="W31" s="8">
        <f t="shared" si="12"/>
        <v>15708</v>
      </c>
      <c r="X31" s="8">
        <f t="shared" si="12"/>
        <v>6127</v>
      </c>
      <c r="Y31" s="8">
        <f t="shared" si="12"/>
        <v>-68664</v>
      </c>
      <c r="Z31" s="8">
        <f t="shared" si="12"/>
        <v>12879</v>
      </c>
      <c r="AA31" s="8">
        <f t="shared" si="12"/>
        <v>-82217</v>
      </c>
      <c r="AB31" s="8">
        <f t="shared" si="12"/>
        <v>-2018</v>
      </c>
      <c r="AC31" s="8">
        <f t="shared" si="12"/>
        <v>-2186</v>
      </c>
      <c r="AD31" s="8">
        <f t="shared" si="12"/>
        <v>53955</v>
      </c>
      <c r="AE31" s="8">
        <f t="shared" si="12"/>
        <v>-88509</v>
      </c>
      <c r="AF31" s="8">
        <f t="shared" si="12"/>
        <v>-31478</v>
      </c>
      <c r="AG31" s="8">
        <f t="shared" si="12"/>
        <v>105880</v>
      </c>
      <c r="AH31" s="8">
        <f t="shared" si="12"/>
        <v>-85991</v>
      </c>
      <c r="AI31" s="8">
        <f t="shared" si="12"/>
        <v>-55591</v>
      </c>
      <c r="AJ31" s="8">
        <f t="shared" si="12"/>
        <v>-25976</v>
      </c>
      <c r="AK31" s="8">
        <f t="shared" si="12"/>
        <v>36656</v>
      </c>
      <c r="AL31" s="8">
        <f t="shared" si="12"/>
        <v>-31894</v>
      </c>
      <c r="AM31" s="8">
        <f t="shared" si="12"/>
        <v>-13207</v>
      </c>
      <c r="AN31" s="8">
        <f t="shared" si="12"/>
        <v>-118818</v>
      </c>
      <c r="AO31" s="8">
        <f t="shared" si="12"/>
        <v>46357</v>
      </c>
      <c r="AP31" s="8">
        <f t="shared" si="12"/>
        <v>-66938</v>
      </c>
      <c r="AQ31" s="8">
        <f t="shared" si="12"/>
        <v>68340</v>
      </c>
      <c r="AR31" s="8">
        <f t="shared" si="12"/>
        <v>-32161</v>
      </c>
      <c r="AS31" s="8">
        <f t="shared" si="12"/>
        <v>-35079</v>
      </c>
      <c r="AT31" s="8">
        <f t="shared" si="12"/>
        <v>-102603</v>
      </c>
      <c r="AU31" s="8">
        <f t="shared" si="12"/>
        <v>73963</v>
      </c>
      <c r="AV31" s="8">
        <f t="shared" si="12"/>
        <v>26010</v>
      </c>
      <c r="AW31" s="8">
        <f t="shared" si="12"/>
        <v>-132890</v>
      </c>
      <c r="AX31" s="8">
        <f t="shared" si="12"/>
        <v>-21275</v>
      </c>
      <c r="AY31" s="8">
        <f t="shared" si="12"/>
        <v>41646</v>
      </c>
      <c r="AZ31" s="8">
        <f t="shared" si="12"/>
        <v>244</v>
      </c>
      <c r="BA31" s="8">
        <f t="shared" si="12"/>
        <v>-30637</v>
      </c>
      <c r="BB31" s="8">
        <f t="shared" si="12"/>
        <v>59558</v>
      </c>
      <c r="BC31" s="8">
        <f t="shared" si="12"/>
        <v>-62360</v>
      </c>
      <c r="BD31" s="8">
        <f t="shared" si="12"/>
        <v>5149</v>
      </c>
      <c r="BE31" s="8">
        <f t="shared" si="12"/>
        <v>-6534</v>
      </c>
      <c r="BF31" s="8">
        <f t="shared" si="12"/>
        <v>-50756</v>
      </c>
      <c r="BG31" s="8">
        <f t="shared" si="12"/>
        <v>-47133</v>
      </c>
      <c r="BH31" s="8">
        <f t="shared" si="12"/>
        <v>36385</v>
      </c>
      <c r="BI31" s="8">
        <f t="shared" si="12"/>
        <v>36988</v>
      </c>
      <c r="BJ31" s="8">
        <f t="shared" si="12"/>
        <v>-36250</v>
      </c>
      <c r="BK31" s="8">
        <f t="shared" si="12"/>
        <v>16769</v>
      </c>
      <c r="BL31" s="8">
        <f t="shared" si="12"/>
        <v>21524</v>
      </c>
      <c r="BM31" s="8">
        <f t="shared" si="12"/>
        <v>-25655</v>
      </c>
      <c r="BN31" s="8">
        <f t="shared" ref="BN31" si="14">(BN10-BM10)</f>
        <v>8783</v>
      </c>
      <c r="BO31" s="8">
        <f t="shared" si="4"/>
        <v>-62469</v>
      </c>
      <c r="BP31" s="21">
        <f t="shared" si="5"/>
        <v>13576</v>
      </c>
      <c r="BQ31" s="21">
        <f t="shared" si="5"/>
        <v>-15024</v>
      </c>
      <c r="BR31" s="8">
        <f t="shared" si="5"/>
        <v>10974</v>
      </c>
      <c r="BS31" s="8">
        <f t="shared" si="5"/>
        <v>-32728</v>
      </c>
      <c r="BT31" s="21">
        <f t="shared" si="5"/>
        <v>-29566</v>
      </c>
      <c r="BU31" s="21">
        <f t="shared" si="5"/>
        <v>-19060</v>
      </c>
      <c r="BV31" s="21">
        <f t="shared" si="6"/>
        <v>-13768</v>
      </c>
      <c r="BW31" s="21">
        <f t="shared" si="7"/>
        <v>-12705</v>
      </c>
      <c r="BX31" s="21">
        <f t="shared" si="8"/>
        <v>973</v>
      </c>
      <c r="BY31" s="21">
        <f t="shared" si="13"/>
        <v>-552</v>
      </c>
    </row>
    <row r="32" spans="1:81" x14ac:dyDescent="0.25">
      <c r="A32" s="1" t="s">
        <v>64</v>
      </c>
      <c r="C32" s="8">
        <f t="shared" ref="C32:BN33" si="15">(C11-B11)</f>
        <v>-58580</v>
      </c>
      <c r="D32" s="8">
        <f t="shared" si="15"/>
        <v>-110933</v>
      </c>
      <c r="E32" s="8">
        <f t="shared" si="15"/>
        <v>-176992</v>
      </c>
      <c r="F32" s="8">
        <f t="shared" si="15"/>
        <v>707252</v>
      </c>
      <c r="G32" s="8">
        <f t="shared" si="15"/>
        <v>-293964</v>
      </c>
      <c r="H32" s="8">
        <f t="shared" si="15"/>
        <v>-787127</v>
      </c>
      <c r="I32" s="8">
        <f t="shared" si="15"/>
        <v>313154</v>
      </c>
      <c r="J32" s="8">
        <f t="shared" si="15"/>
        <v>-161051</v>
      </c>
      <c r="K32" s="8">
        <f t="shared" si="15"/>
        <v>-518803</v>
      </c>
      <c r="L32" s="8">
        <f t="shared" si="15"/>
        <v>-159660</v>
      </c>
      <c r="M32" s="8">
        <f t="shared" si="15"/>
        <v>625627</v>
      </c>
      <c r="N32" s="8">
        <f t="shared" si="15"/>
        <v>-232037</v>
      </c>
      <c r="O32" s="8">
        <f t="shared" si="15"/>
        <v>588819</v>
      </c>
      <c r="P32" s="8">
        <f t="shared" si="15"/>
        <v>-197690</v>
      </c>
      <c r="Q32" s="8">
        <f t="shared" si="15"/>
        <v>123980</v>
      </c>
      <c r="R32" s="8">
        <f t="shared" si="15"/>
        <v>62860</v>
      </c>
      <c r="S32" s="8">
        <f t="shared" si="15"/>
        <v>-198848</v>
      </c>
      <c r="T32" s="8">
        <f t="shared" si="15"/>
        <v>-214493</v>
      </c>
      <c r="U32" s="8">
        <f t="shared" si="15"/>
        <v>-190630</v>
      </c>
      <c r="V32" s="8">
        <f t="shared" si="15"/>
        <v>-303186</v>
      </c>
      <c r="W32" s="8">
        <f t="shared" si="15"/>
        <v>-287775</v>
      </c>
      <c r="X32" s="8">
        <f t="shared" si="15"/>
        <v>112039</v>
      </c>
      <c r="Y32" s="8">
        <f t="shared" si="15"/>
        <v>-574819</v>
      </c>
      <c r="Z32" s="8">
        <f t="shared" si="15"/>
        <v>1291304</v>
      </c>
      <c r="AA32" s="8">
        <f t="shared" si="15"/>
        <v>-494601</v>
      </c>
      <c r="AB32" s="8">
        <f t="shared" si="15"/>
        <v>40134</v>
      </c>
      <c r="AC32" s="8">
        <f t="shared" si="15"/>
        <v>-208566</v>
      </c>
      <c r="AD32" s="8">
        <f t="shared" si="15"/>
        <v>143890</v>
      </c>
      <c r="AE32" s="8">
        <f t="shared" si="15"/>
        <v>-215380</v>
      </c>
      <c r="AF32" s="8">
        <f t="shared" si="15"/>
        <v>-1382479</v>
      </c>
      <c r="AG32" s="8">
        <f t="shared" si="15"/>
        <v>-370767</v>
      </c>
      <c r="AH32" s="8">
        <f t="shared" si="15"/>
        <v>330160</v>
      </c>
      <c r="AI32" s="8">
        <f t="shared" si="15"/>
        <v>674657</v>
      </c>
      <c r="AJ32" s="8">
        <f t="shared" si="15"/>
        <v>-142386</v>
      </c>
      <c r="AK32" s="8">
        <f t="shared" si="15"/>
        <v>330738</v>
      </c>
      <c r="AL32" s="8">
        <f t="shared" si="15"/>
        <v>-1098404</v>
      </c>
      <c r="AM32" s="8">
        <f t="shared" si="15"/>
        <v>-1146990</v>
      </c>
      <c r="AN32" s="8">
        <f t="shared" si="15"/>
        <v>1045537</v>
      </c>
      <c r="AO32" s="8">
        <f t="shared" si="15"/>
        <v>179958</v>
      </c>
      <c r="AP32" s="8">
        <f t="shared" si="15"/>
        <v>-319918</v>
      </c>
      <c r="AQ32" s="8">
        <f t="shared" si="15"/>
        <v>282956</v>
      </c>
      <c r="AR32" s="8">
        <f t="shared" si="15"/>
        <v>183754</v>
      </c>
      <c r="AS32" s="8">
        <f t="shared" si="15"/>
        <v>-239692</v>
      </c>
      <c r="AT32" s="8">
        <f t="shared" si="15"/>
        <v>456320</v>
      </c>
      <c r="AU32" s="8">
        <f t="shared" si="15"/>
        <v>63134</v>
      </c>
      <c r="AV32" s="8">
        <f t="shared" si="15"/>
        <v>-620851</v>
      </c>
      <c r="AW32" s="8">
        <f t="shared" si="15"/>
        <v>273795</v>
      </c>
      <c r="AX32" s="8">
        <f t="shared" si="15"/>
        <v>-412682</v>
      </c>
      <c r="AY32" s="8">
        <f t="shared" si="15"/>
        <v>180338</v>
      </c>
      <c r="AZ32" s="8">
        <f t="shared" si="15"/>
        <v>-713168</v>
      </c>
      <c r="BA32" s="8">
        <f t="shared" si="15"/>
        <v>-641168</v>
      </c>
      <c r="BB32" s="8">
        <f t="shared" si="15"/>
        <v>427229</v>
      </c>
      <c r="BC32" s="8">
        <f t="shared" si="15"/>
        <v>95117</v>
      </c>
      <c r="BD32" s="8">
        <f t="shared" si="15"/>
        <v>-280382</v>
      </c>
      <c r="BE32" s="8">
        <f t="shared" si="15"/>
        <v>103583</v>
      </c>
      <c r="BF32" s="8">
        <f t="shared" si="15"/>
        <v>-105138</v>
      </c>
      <c r="BG32" s="8">
        <f t="shared" si="15"/>
        <v>-105471</v>
      </c>
      <c r="BH32" s="8">
        <f t="shared" si="15"/>
        <v>-353294</v>
      </c>
      <c r="BI32" s="8">
        <f t="shared" si="15"/>
        <v>-47588</v>
      </c>
      <c r="BJ32" s="8">
        <f t="shared" si="15"/>
        <v>148842</v>
      </c>
      <c r="BK32" s="8">
        <f t="shared" si="15"/>
        <v>-226776</v>
      </c>
      <c r="BL32" s="8">
        <f t="shared" si="15"/>
        <v>-217695</v>
      </c>
      <c r="BM32" s="8">
        <f t="shared" si="15"/>
        <v>-30930</v>
      </c>
      <c r="BN32" s="8">
        <f t="shared" si="15"/>
        <v>-150697</v>
      </c>
      <c r="BO32" s="8">
        <f t="shared" si="4"/>
        <v>102868</v>
      </c>
      <c r="BP32" s="21">
        <f t="shared" si="5"/>
        <v>71636</v>
      </c>
      <c r="BQ32" s="21">
        <f t="shared" si="5"/>
        <v>41065</v>
      </c>
      <c r="BR32" s="8">
        <f t="shared" si="5"/>
        <v>318788</v>
      </c>
      <c r="BS32" s="8">
        <f t="shared" si="5"/>
        <v>-238988</v>
      </c>
      <c r="BT32" s="21">
        <f t="shared" si="5"/>
        <v>-228394</v>
      </c>
      <c r="BU32" s="21">
        <f t="shared" si="5"/>
        <v>-51292</v>
      </c>
      <c r="BV32" s="21">
        <f t="shared" si="6"/>
        <v>144681</v>
      </c>
      <c r="BW32" s="21">
        <f t="shared" si="7"/>
        <v>-200955</v>
      </c>
      <c r="BX32" s="21">
        <f t="shared" si="8"/>
        <v>25091</v>
      </c>
      <c r="BY32" s="21">
        <f t="shared" si="13"/>
        <v>-69967</v>
      </c>
    </row>
    <row r="33" spans="1:77" x14ac:dyDescent="0.25">
      <c r="A33" s="1" t="s">
        <v>56</v>
      </c>
      <c r="C33" s="8">
        <f t="shared" si="15"/>
        <v>-463345</v>
      </c>
      <c r="D33" s="8">
        <f t="shared" si="15"/>
        <v>-1180069</v>
      </c>
      <c r="E33" s="8">
        <f t="shared" si="15"/>
        <v>554049</v>
      </c>
      <c r="F33" s="8">
        <f t="shared" si="15"/>
        <v>3118386</v>
      </c>
      <c r="G33" s="8">
        <f t="shared" si="15"/>
        <v>-1365234</v>
      </c>
      <c r="H33" s="8">
        <f t="shared" si="15"/>
        <v>-1843980</v>
      </c>
      <c r="I33" s="8">
        <f t="shared" si="15"/>
        <v>-312849</v>
      </c>
      <c r="J33" s="8">
        <f t="shared" si="15"/>
        <v>3008457</v>
      </c>
      <c r="K33" s="8">
        <f t="shared" si="15"/>
        <v>-5791390</v>
      </c>
      <c r="L33" s="8">
        <f t="shared" si="15"/>
        <v>-1519287</v>
      </c>
      <c r="M33" s="8">
        <f t="shared" si="15"/>
        <v>1050594</v>
      </c>
      <c r="N33" s="8">
        <f t="shared" si="15"/>
        <v>-1460501</v>
      </c>
      <c r="O33" s="8">
        <f t="shared" si="15"/>
        <v>2500727</v>
      </c>
      <c r="P33" s="8">
        <f t="shared" si="15"/>
        <v>-3787541</v>
      </c>
      <c r="Q33" s="8">
        <f t="shared" si="15"/>
        <v>1197243</v>
      </c>
      <c r="R33" s="8">
        <f t="shared" si="15"/>
        <v>1950608</v>
      </c>
      <c r="S33" s="8">
        <f t="shared" si="15"/>
        <v>1489172</v>
      </c>
      <c r="T33" s="8">
        <f t="shared" si="15"/>
        <v>-1223855</v>
      </c>
      <c r="U33" s="8">
        <f t="shared" si="15"/>
        <v>1194558</v>
      </c>
      <c r="V33" s="8">
        <f t="shared" si="15"/>
        <v>537261</v>
      </c>
      <c r="W33" s="8">
        <f t="shared" si="15"/>
        <v>1652878</v>
      </c>
      <c r="X33" s="8">
        <f t="shared" si="15"/>
        <v>-1593569</v>
      </c>
      <c r="Y33" s="8">
        <f t="shared" si="15"/>
        <v>-806793</v>
      </c>
      <c r="Z33" s="8">
        <f t="shared" si="15"/>
        <v>2624785</v>
      </c>
      <c r="AA33" s="8">
        <f t="shared" si="15"/>
        <v>-887963</v>
      </c>
      <c r="AB33" s="8">
        <f t="shared" si="15"/>
        <v>-2772911</v>
      </c>
      <c r="AC33" s="8">
        <f t="shared" si="15"/>
        <v>380708</v>
      </c>
      <c r="AD33" s="8">
        <f t="shared" si="15"/>
        <v>3288850</v>
      </c>
      <c r="AE33" s="8">
        <f t="shared" si="15"/>
        <v>-1442621</v>
      </c>
      <c r="AF33" s="8">
        <f t="shared" si="15"/>
        <v>-969405</v>
      </c>
      <c r="AG33" s="8">
        <f t="shared" si="15"/>
        <v>-712250</v>
      </c>
      <c r="AH33" s="8">
        <f t="shared" si="15"/>
        <v>2722976</v>
      </c>
      <c r="AI33" s="8">
        <f t="shared" si="15"/>
        <v>1455049</v>
      </c>
      <c r="AJ33" s="8">
        <f t="shared" si="15"/>
        <v>-2723992</v>
      </c>
      <c r="AK33" s="8">
        <f t="shared" si="15"/>
        <v>584217</v>
      </c>
      <c r="AL33" s="8">
        <f t="shared" si="15"/>
        <v>-430327</v>
      </c>
      <c r="AM33" s="8">
        <f t="shared" si="15"/>
        <v>-5245528</v>
      </c>
      <c r="AN33" s="8">
        <f t="shared" si="15"/>
        <v>-1858424</v>
      </c>
      <c r="AO33" s="8">
        <f t="shared" si="15"/>
        <v>865938</v>
      </c>
      <c r="AP33" s="8">
        <f t="shared" si="15"/>
        <v>2009836</v>
      </c>
      <c r="AQ33" s="8">
        <f t="shared" si="15"/>
        <v>-813286</v>
      </c>
      <c r="AR33" s="8">
        <f t="shared" si="15"/>
        <v>-898733</v>
      </c>
      <c r="AS33" s="8">
        <f t="shared" si="15"/>
        <v>1271111</v>
      </c>
      <c r="AT33" s="8">
        <f t="shared" si="15"/>
        <v>1199452</v>
      </c>
      <c r="AU33" s="8">
        <f t="shared" si="15"/>
        <v>-930642</v>
      </c>
      <c r="AV33" s="8">
        <f t="shared" si="15"/>
        <v>-3002053</v>
      </c>
      <c r="AW33" s="8">
        <f t="shared" si="15"/>
        <v>1599183</v>
      </c>
      <c r="AX33" s="8">
        <f t="shared" si="15"/>
        <v>-514099</v>
      </c>
      <c r="AY33" s="8">
        <f t="shared" si="15"/>
        <v>-2630918</v>
      </c>
      <c r="AZ33" s="8">
        <f t="shared" si="15"/>
        <v>-962571</v>
      </c>
      <c r="BA33" s="8">
        <f t="shared" si="15"/>
        <v>-759276</v>
      </c>
      <c r="BB33" s="8">
        <f t="shared" si="15"/>
        <v>283850</v>
      </c>
      <c r="BC33" s="8">
        <f t="shared" si="15"/>
        <v>990909</v>
      </c>
      <c r="BD33" s="8">
        <f t="shared" si="15"/>
        <v>-1595035</v>
      </c>
      <c r="BE33" s="8">
        <f t="shared" si="15"/>
        <v>-2136993</v>
      </c>
      <c r="BF33" s="8">
        <f t="shared" si="15"/>
        <v>2530136</v>
      </c>
      <c r="BG33" s="8">
        <f t="shared" si="15"/>
        <v>904652</v>
      </c>
      <c r="BH33" s="8">
        <f t="shared" si="15"/>
        <v>-627828</v>
      </c>
      <c r="BI33" s="8">
        <f t="shared" si="15"/>
        <v>-1771665</v>
      </c>
      <c r="BJ33" s="8">
        <f t="shared" si="15"/>
        <v>681468</v>
      </c>
      <c r="BK33" s="8">
        <f t="shared" si="15"/>
        <v>-4648937</v>
      </c>
      <c r="BL33" s="8">
        <f t="shared" si="15"/>
        <v>612157</v>
      </c>
      <c r="BM33" s="8">
        <f t="shared" si="15"/>
        <v>-2351391</v>
      </c>
      <c r="BN33" s="8">
        <f t="shared" si="15"/>
        <v>-2256346</v>
      </c>
      <c r="BO33" s="8">
        <f t="shared" si="4"/>
        <v>-290291</v>
      </c>
      <c r="BP33" s="21">
        <f t="shared" si="5"/>
        <v>2120024</v>
      </c>
      <c r="BQ33" s="21">
        <f t="shared" si="5"/>
        <v>710866</v>
      </c>
      <c r="BR33" s="8">
        <f t="shared" si="5"/>
        <v>1683890</v>
      </c>
      <c r="BS33" s="8">
        <f t="shared" si="5"/>
        <v>139556</v>
      </c>
      <c r="BT33" s="21">
        <f t="shared" si="5"/>
        <v>-1531068</v>
      </c>
      <c r="BU33" s="21">
        <f t="shared" si="5"/>
        <v>2919942</v>
      </c>
      <c r="BV33" s="21">
        <f t="shared" si="6"/>
        <v>-1480659</v>
      </c>
      <c r="BW33" s="21">
        <f t="shared" si="7"/>
        <v>2317938</v>
      </c>
      <c r="BX33" s="21">
        <f t="shared" si="8"/>
        <v>-1748445</v>
      </c>
      <c r="BY33" s="21">
        <f t="shared" si="13"/>
        <v>-805248</v>
      </c>
    </row>
    <row r="34" spans="1:77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</row>
    <row r="35" spans="1:77" x14ac:dyDescent="0.25">
      <c r="A35" s="2" t="s">
        <v>81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</row>
    <row r="36" spans="1:77" x14ac:dyDescent="0.25">
      <c r="A36" s="1" t="s">
        <v>78</v>
      </c>
      <c r="C36" s="8">
        <f t="shared" ref="C36:BN39" si="16">(C15-B15)</f>
        <v>-1617084</v>
      </c>
      <c r="D36" s="8">
        <f t="shared" si="16"/>
        <v>-1492043</v>
      </c>
      <c r="E36" s="8">
        <f t="shared" si="16"/>
        <v>602045</v>
      </c>
      <c r="F36" s="8">
        <f t="shared" si="16"/>
        <v>2785171</v>
      </c>
      <c r="G36" s="8">
        <f t="shared" si="16"/>
        <v>-2108982</v>
      </c>
      <c r="H36" s="8">
        <f t="shared" si="16"/>
        <v>-1574703</v>
      </c>
      <c r="I36" s="8">
        <f t="shared" si="16"/>
        <v>1050608</v>
      </c>
      <c r="J36" s="8">
        <f t="shared" si="16"/>
        <v>574064</v>
      </c>
      <c r="K36" s="8">
        <f t="shared" si="16"/>
        <v>-2309499</v>
      </c>
      <c r="L36" s="8">
        <f t="shared" si="16"/>
        <v>-2289490</v>
      </c>
      <c r="M36" s="8">
        <f t="shared" si="16"/>
        <v>1314736</v>
      </c>
      <c r="N36" s="8">
        <f t="shared" si="16"/>
        <v>554069</v>
      </c>
      <c r="O36" s="8">
        <f t="shared" si="16"/>
        <v>-717412</v>
      </c>
      <c r="P36" s="8">
        <f t="shared" si="16"/>
        <v>99991</v>
      </c>
      <c r="Q36" s="8">
        <f t="shared" si="16"/>
        <v>-541960</v>
      </c>
      <c r="R36" s="8">
        <f t="shared" si="16"/>
        <v>1951310</v>
      </c>
      <c r="S36" s="8">
        <f t="shared" si="16"/>
        <v>-1063990</v>
      </c>
      <c r="T36" s="8">
        <f t="shared" si="16"/>
        <v>-86245</v>
      </c>
      <c r="U36" s="8">
        <f t="shared" si="16"/>
        <v>1795595</v>
      </c>
      <c r="V36" s="8">
        <f t="shared" si="16"/>
        <v>575005</v>
      </c>
      <c r="W36" s="8">
        <f t="shared" si="16"/>
        <v>-996630</v>
      </c>
      <c r="X36" s="8">
        <f t="shared" si="16"/>
        <v>21485</v>
      </c>
      <c r="Y36" s="8">
        <f t="shared" si="16"/>
        <v>1135927</v>
      </c>
      <c r="Z36" s="8">
        <f t="shared" si="16"/>
        <v>-96510</v>
      </c>
      <c r="AA36" s="8">
        <f t="shared" si="16"/>
        <v>-193540</v>
      </c>
      <c r="AB36" s="8">
        <f t="shared" si="16"/>
        <v>-2874363</v>
      </c>
      <c r="AC36" s="8">
        <f t="shared" si="16"/>
        <v>-203821</v>
      </c>
      <c r="AD36" s="8">
        <f t="shared" si="16"/>
        <v>1782785</v>
      </c>
      <c r="AE36" s="8">
        <f t="shared" si="16"/>
        <v>-2204271</v>
      </c>
      <c r="AF36" s="8">
        <f t="shared" si="16"/>
        <v>-949794</v>
      </c>
      <c r="AG36" s="8">
        <f t="shared" si="16"/>
        <v>1331784</v>
      </c>
      <c r="AH36" s="8">
        <f t="shared" si="16"/>
        <v>1475375</v>
      </c>
      <c r="AI36" s="8">
        <f t="shared" si="16"/>
        <v>-549818</v>
      </c>
      <c r="AJ36" s="8">
        <f t="shared" si="16"/>
        <v>-626569</v>
      </c>
      <c r="AK36" s="8">
        <f t="shared" si="16"/>
        <v>1948139</v>
      </c>
      <c r="AL36" s="8">
        <f t="shared" si="16"/>
        <v>-806342</v>
      </c>
      <c r="AM36" s="8">
        <f t="shared" si="16"/>
        <v>-1685687</v>
      </c>
      <c r="AN36" s="8">
        <f t="shared" si="16"/>
        <v>-482304</v>
      </c>
      <c r="AO36" s="8">
        <f t="shared" si="16"/>
        <v>861419</v>
      </c>
      <c r="AP36" s="8">
        <f t="shared" si="16"/>
        <v>1314034</v>
      </c>
      <c r="AQ36" s="8">
        <f t="shared" si="16"/>
        <v>-976275</v>
      </c>
      <c r="AR36" s="8">
        <f t="shared" si="16"/>
        <v>-417781</v>
      </c>
      <c r="AS36" s="8">
        <f t="shared" si="16"/>
        <v>845515</v>
      </c>
      <c r="AT36" s="8">
        <f t="shared" si="16"/>
        <v>1036040</v>
      </c>
      <c r="AU36" s="8">
        <f t="shared" si="16"/>
        <v>-809942</v>
      </c>
      <c r="AV36" s="8">
        <f t="shared" si="16"/>
        <v>-911737</v>
      </c>
      <c r="AW36" s="8">
        <f t="shared" si="16"/>
        <v>670115</v>
      </c>
      <c r="AX36" s="8">
        <f t="shared" si="16"/>
        <v>770790</v>
      </c>
      <c r="AY36" s="8">
        <f t="shared" si="16"/>
        <v>-353131</v>
      </c>
      <c r="AZ36" s="8">
        <f t="shared" si="16"/>
        <v>-3218783</v>
      </c>
      <c r="BA36" s="8">
        <f t="shared" si="16"/>
        <v>2167923</v>
      </c>
      <c r="BB36" s="8">
        <f t="shared" si="16"/>
        <v>1213639</v>
      </c>
      <c r="BC36" s="8">
        <f t="shared" si="16"/>
        <v>-693013</v>
      </c>
      <c r="BD36" s="8">
        <f t="shared" si="16"/>
        <v>-1255152</v>
      </c>
      <c r="BE36" s="8">
        <f t="shared" si="16"/>
        <v>602299</v>
      </c>
      <c r="BF36" s="8">
        <f t="shared" si="16"/>
        <v>2294161</v>
      </c>
      <c r="BG36" s="8">
        <f t="shared" si="16"/>
        <v>902415</v>
      </c>
      <c r="BH36" s="8">
        <f t="shared" si="16"/>
        <v>-715588</v>
      </c>
      <c r="BI36" s="8">
        <f t="shared" si="16"/>
        <v>-1165490</v>
      </c>
      <c r="BJ36" s="8">
        <f t="shared" si="16"/>
        <v>-570213</v>
      </c>
      <c r="BK36" s="8">
        <f t="shared" si="16"/>
        <v>-1902559</v>
      </c>
      <c r="BL36" s="8">
        <f t="shared" si="16"/>
        <v>1766485</v>
      </c>
      <c r="BM36" s="8">
        <f t="shared" si="16"/>
        <v>-3503406</v>
      </c>
      <c r="BN36" s="8">
        <f t="shared" si="16"/>
        <v>-769779</v>
      </c>
      <c r="BO36" s="8">
        <f t="shared" ref="BO36:BU40" si="17">(BO15-BN15)</f>
        <v>819136</v>
      </c>
      <c r="BP36" s="8">
        <f t="shared" si="17"/>
        <v>87539</v>
      </c>
      <c r="BQ36" s="8">
        <f t="shared" si="17"/>
        <v>346711</v>
      </c>
      <c r="BR36" s="8">
        <f t="shared" si="17"/>
        <v>1218805</v>
      </c>
      <c r="BS36" s="8">
        <f t="shared" si="17"/>
        <v>-1401220</v>
      </c>
      <c r="BT36" s="8">
        <f t="shared" si="17"/>
        <v>-1216130</v>
      </c>
      <c r="BU36" s="8">
        <f t="shared" si="17"/>
        <v>858752</v>
      </c>
      <c r="BV36" s="8">
        <f t="shared" ref="BV36:BV40" si="18">(BV15-BU15)</f>
        <v>-109580</v>
      </c>
      <c r="BW36" s="8">
        <f t="shared" ref="BW36:BW40" si="19">(BW15-BV15)</f>
        <v>760078</v>
      </c>
      <c r="BX36" s="8">
        <f t="shared" ref="BX36:BX40" si="20">(BX15-BW15)</f>
        <v>-801991</v>
      </c>
      <c r="BY36" s="8">
        <f t="shared" ref="BY36:BY40" si="21">(BY15-BX15)</f>
        <v>926152</v>
      </c>
    </row>
    <row r="37" spans="1:77" x14ac:dyDescent="0.25">
      <c r="A37" s="1" t="s">
        <v>77</v>
      </c>
      <c r="C37" s="8">
        <f t="shared" si="16"/>
        <v>114891</v>
      </c>
      <c r="D37" s="8">
        <f t="shared" si="16"/>
        <v>-130181</v>
      </c>
      <c r="E37" s="8">
        <f t="shared" si="16"/>
        <v>102465</v>
      </c>
      <c r="F37" s="8">
        <f t="shared" si="16"/>
        <v>1298455</v>
      </c>
      <c r="G37" s="8">
        <f t="shared" si="16"/>
        <v>-164819</v>
      </c>
      <c r="H37" s="8">
        <f t="shared" si="16"/>
        <v>-1082495</v>
      </c>
      <c r="I37" s="8">
        <f t="shared" si="16"/>
        <v>-736888</v>
      </c>
      <c r="J37" s="8">
        <f t="shared" si="16"/>
        <v>267831</v>
      </c>
      <c r="K37" s="8">
        <f t="shared" si="16"/>
        <v>-601442</v>
      </c>
      <c r="L37" s="8">
        <f t="shared" si="16"/>
        <v>-882631</v>
      </c>
      <c r="M37" s="8">
        <f t="shared" si="16"/>
        <v>1349292</v>
      </c>
      <c r="N37" s="8">
        <f t="shared" si="16"/>
        <v>-855970</v>
      </c>
      <c r="O37" s="8">
        <f t="shared" si="16"/>
        <v>1024978</v>
      </c>
      <c r="P37" s="8">
        <f t="shared" si="16"/>
        <v>-1472357</v>
      </c>
      <c r="Q37" s="8">
        <f t="shared" si="16"/>
        <v>110501</v>
      </c>
      <c r="R37" s="8">
        <f t="shared" si="16"/>
        <v>2008602</v>
      </c>
      <c r="S37" s="8">
        <f t="shared" si="16"/>
        <v>622609</v>
      </c>
      <c r="T37" s="8">
        <f t="shared" si="16"/>
        <v>-772155</v>
      </c>
      <c r="U37" s="8">
        <f t="shared" si="16"/>
        <v>457243</v>
      </c>
      <c r="V37" s="8">
        <f t="shared" si="16"/>
        <v>30560</v>
      </c>
      <c r="W37" s="8">
        <f t="shared" si="16"/>
        <v>502572</v>
      </c>
      <c r="X37" s="8">
        <f t="shared" si="16"/>
        <v>-279335</v>
      </c>
      <c r="Y37" s="8">
        <f t="shared" si="16"/>
        <v>-1259425</v>
      </c>
      <c r="Z37" s="8">
        <f t="shared" si="16"/>
        <v>1246651</v>
      </c>
      <c r="AA37" s="8">
        <f t="shared" si="16"/>
        <v>-331152</v>
      </c>
      <c r="AB37" s="8">
        <f t="shared" si="16"/>
        <v>-642327</v>
      </c>
      <c r="AC37" s="8">
        <f t="shared" si="16"/>
        <v>261764</v>
      </c>
      <c r="AD37" s="8">
        <f t="shared" si="16"/>
        <v>1738043</v>
      </c>
      <c r="AE37" s="8">
        <f t="shared" si="16"/>
        <v>-348056</v>
      </c>
      <c r="AF37" s="8">
        <f t="shared" si="16"/>
        <v>-617456</v>
      </c>
      <c r="AG37" s="8">
        <f t="shared" si="16"/>
        <v>-1442171</v>
      </c>
      <c r="AH37" s="8">
        <f t="shared" si="16"/>
        <v>1399174</v>
      </c>
      <c r="AI37" s="8">
        <f t="shared" si="16"/>
        <v>1353142</v>
      </c>
      <c r="AJ37" s="8">
        <f t="shared" si="16"/>
        <v>-2365633</v>
      </c>
      <c r="AK37" s="8">
        <f t="shared" si="16"/>
        <v>1733944</v>
      </c>
      <c r="AL37" s="8">
        <f t="shared" si="16"/>
        <v>-24460</v>
      </c>
      <c r="AM37" s="8">
        <f t="shared" si="16"/>
        <v>-1692621</v>
      </c>
      <c r="AN37" s="8">
        <f t="shared" si="16"/>
        <v>-2398128</v>
      </c>
      <c r="AO37" s="8">
        <f t="shared" si="16"/>
        <v>1480622</v>
      </c>
      <c r="AP37" s="8">
        <f t="shared" si="16"/>
        <v>525056</v>
      </c>
      <c r="AQ37" s="8">
        <f t="shared" si="16"/>
        <v>-284923</v>
      </c>
      <c r="AR37" s="8">
        <f t="shared" si="16"/>
        <v>-615891</v>
      </c>
      <c r="AS37" s="8">
        <f t="shared" si="16"/>
        <v>664238</v>
      </c>
      <c r="AT37" s="8">
        <f t="shared" si="16"/>
        <v>982046</v>
      </c>
      <c r="AU37" s="8">
        <f t="shared" si="16"/>
        <v>-1382225</v>
      </c>
      <c r="AV37" s="8">
        <f t="shared" si="16"/>
        <v>-184122</v>
      </c>
      <c r="AW37" s="8">
        <f t="shared" si="16"/>
        <v>569517</v>
      </c>
      <c r="AX37" s="8">
        <f t="shared" si="16"/>
        <v>-523270</v>
      </c>
      <c r="AY37" s="8">
        <f t="shared" si="16"/>
        <v>-948891</v>
      </c>
      <c r="AZ37" s="8">
        <f t="shared" si="16"/>
        <v>-1176792</v>
      </c>
      <c r="BA37" s="8">
        <f t="shared" si="16"/>
        <v>-92185</v>
      </c>
      <c r="BB37" s="8">
        <f t="shared" si="16"/>
        <v>4508</v>
      </c>
      <c r="BC37" s="8">
        <f t="shared" si="16"/>
        <v>667378</v>
      </c>
      <c r="BD37" s="8">
        <f t="shared" si="16"/>
        <v>-1291070</v>
      </c>
      <c r="BE37" s="8">
        <f t="shared" si="16"/>
        <v>-1095530</v>
      </c>
      <c r="BF37" s="8">
        <f t="shared" si="16"/>
        <v>1914096</v>
      </c>
      <c r="BG37" s="8">
        <f t="shared" si="16"/>
        <v>46517</v>
      </c>
      <c r="BH37" s="8">
        <f t="shared" si="16"/>
        <v>-774575</v>
      </c>
      <c r="BI37" s="8">
        <f t="shared" si="16"/>
        <v>29214</v>
      </c>
      <c r="BJ37" s="8">
        <f t="shared" si="16"/>
        <v>218861</v>
      </c>
      <c r="BK37" s="8">
        <f t="shared" si="16"/>
        <v>-3537750</v>
      </c>
      <c r="BL37" s="8">
        <f t="shared" si="16"/>
        <v>1363622</v>
      </c>
      <c r="BM37" s="8">
        <f t="shared" si="16"/>
        <v>-791770</v>
      </c>
      <c r="BN37" s="8">
        <f t="shared" si="16"/>
        <v>-1663778</v>
      </c>
      <c r="BO37" s="8">
        <f t="shared" si="17"/>
        <v>-791501</v>
      </c>
      <c r="BP37" s="8">
        <f t="shared" si="17"/>
        <v>1411854</v>
      </c>
      <c r="BQ37" s="8">
        <f t="shared" si="17"/>
        <v>624510</v>
      </c>
      <c r="BR37" s="8">
        <f t="shared" si="17"/>
        <v>-22304</v>
      </c>
      <c r="BS37" s="8">
        <f t="shared" si="17"/>
        <v>704041</v>
      </c>
      <c r="BT37" s="8">
        <f t="shared" si="17"/>
        <v>-1559835</v>
      </c>
      <c r="BU37" s="8">
        <f t="shared" si="17"/>
        <v>2266167</v>
      </c>
      <c r="BV37" s="8">
        <f t="shared" si="18"/>
        <v>-1493763</v>
      </c>
      <c r="BW37" s="8">
        <f t="shared" si="19"/>
        <v>929234</v>
      </c>
      <c r="BX37" s="8">
        <f t="shared" si="20"/>
        <v>-1156938</v>
      </c>
      <c r="BY37" s="8">
        <f t="shared" si="21"/>
        <v>480521</v>
      </c>
    </row>
    <row r="38" spans="1:77" x14ac:dyDescent="0.25">
      <c r="A38" s="1" t="s">
        <v>76</v>
      </c>
      <c r="C38" s="8">
        <f t="shared" si="16"/>
        <v>-1121238</v>
      </c>
      <c r="D38" s="8">
        <f t="shared" si="16"/>
        <v>-2348469</v>
      </c>
      <c r="E38" s="8">
        <f t="shared" si="16"/>
        <v>-275864</v>
      </c>
      <c r="F38" s="8">
        <f t="shared" si="16"/>
        <v>4157206</v>
      </c>
      <c r="G38" s="8">
        <f t="shared" si="16"/>
        <v>100066</v>
      </c>
      <c r="H38" s="8">
        <f t="shared" si="16"/>
        <v>-1884079</v>
      </c>
      <c r="I38" s="8">
        <f t="shared" si="16"/>
        <v>1399948</v>
      </c>
      <c r="J38" s="8">
        <f t="shared" si="16"/>
        <v>753112</v>
      </c>
      <c r="K38" s="8">
        <f t="shared" si="16"/>
        <v>-7275677</v>
      </c>
      <c r="L38" s="8">
        <f t="shared" si="16"/>
        <v>-102072</v>
      </c>
      <c r="M38" s="8">
        <f t="shared" si="16"/>
        <v>-2125975</v>
      </c>
      <c r="N38" s="8">
        <f t="shared" si="16"/>
        <v>-236915</v>
      </c>
      <c r="O38" s="8">
        <f t="shared" si="16"/>
        <v>317442</v>
      </c>
      <c r="P38" s="8">
        <f t="shared" si="16"/>
        <v>-1677515</v>
      </c>
      <c r="Q38" s="8">
        <f t="shared" si="16"/>
        <v>117570</v>
      </c>
      <c r="R38" s="8">
        <f t="shared" si="16"/>
        <v>1691405</v>
      </c>
      <c r="S38" s="8">
        <f t="shared" si="16"/>
        <v>-9988</v>
      </c>
      <c r="T38" s="8">
        <f t="shared" si="16"/>
        <v>-944750</v>
      </c>
      <c r="U38" s="8">
        <f t="shared" si="16"/>
        <v>-717010</v>
      </c>
      <c r="V38" s="8">
        <f t="shared" si="16"/>
        <v>1717542</v>
      </c>
      <c r="W38" s="8">
        <f t="shared" si="16"/>
        <v>2047438</v>
      </c>
      <c r="X38" s="8">
        <f t="shared" si="16"/>
        <v>-2288210</v>
      </c>
      <c r="Y38" s="8">
        <f t="shared" si="16"/>
        <v>-491001</v>
      </c>
      <c r="Z38" s="8">
        <f t="shared" si="16"/>
        <v>4349246</v>
      </c>
      <c r="AA38" s="8">
        <f t="shared" si="16"/>
        <v>-1521681</v>
      </c>
      <c r="AB38" s="8">
        <f t="shared" si="16"/>
        <v>-2931419</v>
      </c>
      <c r="AC38" s="8">
        <f t="shared" si="16"/>
        <v>-718468</v>
      </c>
      <c r="AD38" s="8">
        <f t="shared" si="16"/>
        <v>1695482</v>
      </c>
      <c r="AE38" s="8">
        <f t="shared" si="16"/>
        <v>-1122861</v>
      </c>
      <c r="AF38" s="8">
        <f t="shared" si="16"/>
        <v>-2388086</v>
      </c>
      <c r="AG38" s="8">
        <f t="shared" si="16"/>
        <v>168035</v>
      </c>
      <c r="AH38" s="8">
        <f t="shared" si="16"/>
        <v>2428724</v>
      </c>
      <c r="AI38" s="8">
        <f t="shared" si="16"/>
        <v>1350614</v>
      </c>
      <c r="AJ38" s="8">
        <f t="shared" si="16"/>
        <v>-681048</v>
      </c>
      <c r="AK38" s="8">
        <f t="shared" si="16"/>
        <v>-1309177</v>
      </c>
      <c r="AL38" s="8">
        <f t="shared" si="16"/>
        <v>-1564939</v>
      </c>
      <c r="AM38" s="8">
        <f t="shared" si="16"/>
        <v>-7257412</v>
      </c>
      <c r="AN38" s="8">
        <f t="shared" si="16"/>
        <v>-371537</v>
      </c>
      <c r="AO38" s="8">
        <f t="shared" si="16"/>
        <v>-2383375</v>
      </c>
      <c r="AP38" s="8">
        <f t="shared" si="16"/>
        <v>1408976</v>
      </c>
      <c r="AQ38" s="8">
        <f t="shared" si="16"/>
        <v>716797</v>
      </c>
      <c r="AR38" s="8">
        <f t="shared" si="16"/>
        <v>-348512</v>
      </c>
      <c r="AS38" s="8">
        <f t="shared" si="16"/>
        <v>-723642</v>
      </c>
      <c r="AT38" s="8">
        <f t="shared" si="16"/>
        <v>1053187</v>
      </c>
      <c r="AU38" s="8">
        <f t="shared" si="16"/>
        <v>717145</v>
      </c>
      <c r="AV38" s="8">
        <f t="shared" si="16"/>
        <v>-2108967</v>
      </c>
      <c r="AW38" s="8">
        <f t="shared" si="16"/>
        <v>-620068</v>
      </c>
      <c r="AX38" s="8">
        <f t="shared" si="16"/>
        <v>-2039172</v>
      </c>
      <c r="AY38" s="8">
        <f t="shared" si="16"/>
        <v>-3562025</v>
      </c>
      <c r="AZ38" s="8">
        <f t="shared" si="16"/>
        <v>-2222325</v>
      </c>
      <c r="BA38" s="8">
        <f t="shared" si="16"/>
        <v>-2563259</v>
      </c>
      <c r="BB38" s="8">
        <f t="shared" si="16"/>
        <v>216390</v>
      </c>
      <c r="BC38" s="8">
        <f t="shared" si="16"/>
        <v>740485</v>
      </c>
      <c r="BD38" s="8">
        <f t="shared" si="16"/>
        <v>-1905909</v>
      </c>
      <c r="BE38" s="8">
        <f t="shared" si="16"/>
        <v>-1965252</v>
      </c>
      <c r="BF38" s="8">
        <f t="shared" si="16"/>
        <v>-370143</v>
      </c>
      <c r="BG38" s="8">
        <f t="shared" si="16"/>
        <v>1999839</v>
      </c>
      <c r="BH38" s="8">
        <f t="shared" si="16"/>
        <v>-1296705</v>
      </c>
      <c r="BI38" s="8">
        <f t="shared" si="16"/>
        <v>-2406059</v>
      </c>
      <c r="BJ38" s="8">
        <f t="shared" si="16"/>
        <v>-943680</v>
      </c>
      <c r="BK38" s="8">
        <f t="shared" si="16"/>
        <v>-1674934</v>
      </c>
      <c r="BL38" s="8">
        <f t="shared" si="16"/>
        <v>-975131</v>
      </c>
      <c r="BM38" s="8">
        <f t="shared" si="16"/>
        <v>-3324664</v>
      </c>
      <c r="BN38" s="8">
        <f t="shared" si="16"/>
        <v>-1283657</v>
      </c>
      <c r="BO38" s="8">
        <f t="shared" si="17"/>
        <v>-901138</v>
      </c>
      <c r="BP38" s="8">
        <f t="shared" si="17"/>
        <v>306198</v>
      </c>
      <c r="BQ38" s="8">
        <f t="shared" si="17"/>
        <v>1016188</v>
      </c>
      <c r="BR38" s="8">
        <f t="shared" si="17"/>
        <v>1488479</v>
      </c>
      <c r="BS38" s="8">
        <f t="shared" si="17"/>
        <v>370133</v>
      </c>
      <c r="BT38" s="8">
        <f t="shared" si="17"/>
        <v>-784335</v>
      </c>
      <c r="BU38" s="8">
        <f t="shared" si="17"/>
        <v>477657</v>
      </c>
      <c r="BV38" s="8">
        <f t="shared" si="18"/>
        <v>497449</v>
      </c>
      <c r="BW38" s="8">
        <f t="shared" si="19"/>
        <v>311038</v>
      </c>
      <c r="BX38" s="8">
        <f t="shared" si="20"/>
        <v>-877346</v>
      </c>
      <c r="BY38" s="8">
        <f t="shared" si="21"/>
        <v>-1416350</v>
      </c>
    </row>
    <row r="39" spans="1:77" x14ac:dyDescent="0.25">
      <c r="A39" s="1" t="s">
        <v>79</v>
      </c>
      <c r="C39" s="8">
        <f t="shared" si="16"/>
        <v>-30918</v>
      </c>
      <c r="D39" s="8">
        <f t="shared" si="16"/>
        <v>11764</v>
      </c>
      <c r="E39" s="8">
        <f t="shared" si="16"/>
        <v>-2896</v>
      </c>
      <c r="F39" s="8">
        <f t="shared" si="16"/>
        <v>2291</v>
      </c>
      <c r="G39" s="8">
        <f t="shared" si="16"/>
        <v>1367</v>
      </c>
      <c r="H39" s="8">
        <f t="shared" si="16"/>
        <v>-466</v>
      </c>
      <c r="I39" s="8">
        <f t="shared" si="16"/>
        <v>6240</v>
      </c>
      <c r="J39" s="8">
        <f t="shared" si="16"/>
        <v>-2326</v>
      </c>
      <c r="K39" s="8">
        <f t="shared" si="16"/>
        <v>-8758</v>
      </c>
      <c r="L39" s="8">
        <f t="shared" si="16"/>
        <v>18327</v>
      </c>
      <c r="M39" s="8">
        <f t="shared" si="16"/>
        <v>3970</v>
      </c>
      <c r="N39" s="8">
        <f t="shared" si="16"/>
        <v>-16037</v>
      </c>
      <c r="O39" s="8">
        <f t="shared" si="16"/>
        <v>-5840</v>
      </c>
      <c r="P39" s="8">
        <f t="shared" si="16"/>
        <v>-19586</v>
      </c>
      <c r="Q39" s="8">
        <f t="shared" si="16"/>
        <v>7932</v>
      </c>
      <c r="R39" s="8">
        <f t="shared" si="16"/>
        <v>-13874</v>
      </c>
      <c r="S39" s="8">
        <f t="shared" si="16"/>
        <v>2183</v>
      </c>
      <c r="T39" s="8">
        <f t="shared" si="16"/>
        <v>-20573</v>
      </c>
      <c r="U39" s="8">
        <f t="shared" si="16"/>
        <v>-17106</v>
      </c>
      <c r="V39" s="8">
        <f t="shared" si="16"/>
        <v>1604</v>
      </c>
      <c r="W39" s="8">
        <f t="shared" si="16"/>
        <v>16088</v>
      </c>
      <c r="X39" s="8">
        <f t="shared" si="16"/>
        <v>8685</v>
      </c>
      <c r="Y39" s="8">
        <f t="shared" si="16"/>
        <v>-16789</v>
      </c>
      <c r="Z39" s="8">
        <f t="shared" si="16"/>
        <v>1269</v>
      </c>
      <c r="AA39" s="8">
        <f t="shared" si="16"/>
        <v>-10096</v>
      </c>
      <c r="AB39" s="8">
        <f t="shared" si="16"/>
        <v>607</v>
      </c>
      <c r="AC39" s="8">
        <f t="shared" si="16"/>
        <v>-1368</v>
      </c>
      <c r="AD39" s="8">
        <f t="shared" si="16"/>
        <v>0</v>
      </c>
      <c r="AE39" s="8">
        <f t="shared" si="16"/>
        <v>0</v>
      </c>
      <c r="AF39" s="8">
        <f t="shared" si="16"/>
        <v>0</v>
      </c>
      <c r="AG39" s="8">
        <f t="shared" si="16"/>
        <v>0</v>
      </c>
      <c r="AH39" s="8">
        <f t="shared" si="16"/>
        <v>0</v>
      </c>
      <c r="AI39" s="8">
        <f t="shared" si="16"/>
        <v>0</v>
      </c>
      <c r="AJ39" s="8">
        <f t="shared" si="16"/>
        <v>0</v>
      </c>
      <c r="AK39" s="8">
        <f t="shared" si="16"/>
        <v>0</v>
      </c>
      <c r="AL39" s="8">
        <f t="shared" si="16"/>
        <v>0</v>
      </c>
      <c r="AM39" s="8">
        <f t="shared" si="16"/>
        <v>0</v>
      </c>
      <c r="AN39" s="8">
        <f t="shared" si="16"/>
        <v>0</v>
      </c>
      <c r="AO39" s="8">
        <f t="shared" si="16"/>
        <v>0</v>
      </c>
      <c r="AP39" s="8">
        <f t="shared" si="16"/>
        <v>0</v>
      </c>
      <c r="AQ39" s="8">
        <f t="shared" si="16"/>
        <v>0</v>
      </c>
      <c r="AR39" s="8">
        <f t="shared" si="16"/>
        <v>0</v>
      </c>
      <c r="AS39" s="8">
        <f t="shared" si="16"/>
        <v>0</v>
      </c>
      <c r="AT39" s="8">
        <f t="shared" si="16"/>
        <v>0</v>
      </c>
      <c r="AU39" s="8">
        <f t="shared" si="16"/>
        <v>0</v>
      </c>
      <c r="AV39" s="8">
        <f t="shared" si="16"/>
        <v>0</v>
      </c>
      <c r="AW39" s="8">
        <f t="shared" si="16"/>
        <v>0</v>
      </c>
      <c r="AX39" s="8">
        <f t="shared" si="16"/>
        <v>0</v>
      </c>
      <c r="AY39" s="8">
        <f t="shared" si="16"/>
        <v>0</v>
      </c>
      <c r="AZ39" s="8">
        <f t="shared" si="16"/>
        <v>0</v>
      </c>
      <c r="BA39" s="8">
        <f t="shared" si="16"/>
        <v>0</v>
      </c>
      <c r="BB39" s="8">
        <f t="shared" si="16"/>
        <v>0</v>
      </c>
      <c r="BC39" s="8">
        <f t="shared" si="16"/>
        <v>0</v>
      </c>
      <c r="BD39" s="8">
        <f t="shared" si="16"/>
        <v>0</v>
      </c>
      <c r="BE39" s="8">
        <f t="shared" si="16"/>
        <v>0</v>
      </c>
      <c r="BF39" s="8">
        <f t="shared" si="16"/>
        <v>0</v>
      </c>
      <c r="BG39" s="8">
        <f t="shared" si="16"/>
        <v>0</v>
      </c>
      <c r="BH39" s="8">
        <f t="shared" si="16"/>
        <v>0</v>
      </c>
      <c r="BI39" s="8">
        <f t="shared" si="16"/>
        <v>0</v>
      </c>
      <c r="BJ39" s="8">
        <f t="shared" si="16"/>
        <v>0</v>
      </c>
      <c r="BK39" s="8">
        <f t="shared" si="16"/>
        <v>0</v>
      </c>
      <c r="BL39" s="8">
        <f t="shared" si="16"/>
        <v>0</v>
      </c>
      <c r="BM39" s="8">
        <f t="shared" si="16"/>
        <v>0</v>
      </c>
      <c r="BN39" s="8">
        <f t="shared" ref="BN39" si="22">(BN18-BM18)</f>
        <v>0</v>
      </c>
      <c r="BO39" s="8">
        <f t="shared" si="17"/>
        <v>0</v>
      </c>
      <c r="BP39" s="8">
        <f t="shared" si="17"/>
        <v>0</v>
      </c>
      <c r="BQ39" s="8">
        <f t="shared" si="17"/>
        <v>0</v>
      </c>
      <c r="BR39" s="8">
        <f t="shared" si="17"/>
        <v>0</v>
      </c>
      <c r="BS39" s="8">
        <f t="shared" si="17"/>
        <v>0</v>
      </c>
      <c r="BT39" s="8">
        <f t="shared" si="17"/>
        <v>0</v>
      </c>
      <c r="BU39" s="8">
        <f t="shared" si="17"/>
        <v>0</v>
      </c>
      <c r="BV39" s="8">
        <f t="shared" si="18"/>
        <v>0</v>
      </c>
      <c r="BW39" s="8">
        <f t="shared" si="19"/>
        <v>0</v>
      </c>
      <c r="BX39" s="8">
        <f t="shared" si="20"/>
        <v>0</v>
      </c>
      <c r="BY39" s="8">
        <f t="shared" si="21"/>
        <v>0</v>
      </c>
    </row>
    <row r="40" spans="1:77" x14ac:dyDescent="0.25">
      <c r="A40" s="1" t="s">
        <v>80</v>
      </c>
      <c r="C40" s="8">
        <f t="shared" ref="C40:BN40" si="23">(C19-B19)</f>
        <v>-133505</v>
      </c>
      <c r="D40" s="8">
        <f t="shared" si="23"/>
        <v>-426850</v>
      </c>
      <c r="E40" s="8">
        <f t="shared" si="23"/>
        <v>218060</v>
      </c>
      <c r="F40" s="8">
        <f t="shared" si="23"/>
        <v>17035</v>
      </c>
      <c r="G40" s="8">
        <f t="shared" si="23"/>
        <v>176674</v>
      </c>
      <c r="H40" s="8">
        <f t="shared" si="23"/>
        <v>-48232</v>
      </c>
      <c r="I40" s="8">
        <f t="shared" si="23"/>
        <v>-440287</v>
      </c>
      <c r="J40" s="8">
        <f t="shared" si="23"/>
        <v>18077</v>
      </c>
      <c r="K40" s="8">
        <f t="shared" si="23"/>
        <v>834429</v>
      </c>
      <c r="L40" s="8">
        <f t="shared" si="23"/>
        <v>149401</v>
      </c>
      <c r="M40" s="8">
        <f t="shared" si="23"/>
        <v>-369817</v>
      </c>
      <c r="N40" s="8">
        <f t="shared" si="23"/>
        <v>481783</v>
      </c>
      <c r="O40" s="8">
        <f t="shared" si="23"/>
        <v>573646</v>
      </c>
      <c r="P40" s="8">
        <f t="shared" si="23"/>
        <v>-703587</v>
      </c>
      <c r="Q40" s="8">
        <f t="shared" si="23"/>
        <v>193893</v>
      </c>
      <c r="R40" s="8">
        <f t="shared" si="23"/>
        <v>300875</v>
      </c>
      <c r="S40" s="8">
        <f t="shared" si="23"/>
        <v>433053</v>
      </c>
      <c r="T40" s="8">
        <f t="shared" si="23"/>
        <v>-577080</v>
      </c>
      <c r="U40" s="8">
        <f t="shared" si="23"/>
        <v>1076439</v>
      </c>
      <c r="V40" s="8">
        <f t="shared" si="23"/>
        <v>-228925</v>
      </c>
      <c r="W40" s="8">
        <f t="shared" si="23"/>
        <v>-541029</v>
      </c>
      <c r="X40" s="8">
        <f t="shared" si="23"/>
        <v>-354319</v>
      </c>
      <c r="Y40" s="8">
        <f t="shared" si="23"/>
        <v>-261402</v>
      </c>
      <c r="Z40" s="8">
        <f t="shared" si="23"/>
        <v>710283</v>
      </c>
      <c r="AA40" s="8">
        <f t="shared" si="23"/>
        <v>-916348</v>
      </c>
      <c r="AB40" s="8">
        <f t="shared" si="23"/>
        <v>-59832</v>
      </c>
      <c r="AC40" s="8">
        <f t="shared" si="23"/>
        <v>-91093</v>
      </c>
      <c r="AD40" s="8">
        <f t="shared" si="23"/>
        <v>669797</v>
      </c>
      <c r="AE40" s="8">
        <f t="shared" si="23"/>
        <v>-567791</v>
      </c>
      <c r="AF40" s="8">
        <f t="shared" si="23"/>
        <v>213880</v>
      </c>
      <c r="AG40" s="8">
        <f t="shared" si="23"/>
        <v>73237</v>
      </c>
      <c r="AH40" s="8">
        <f t="shared" si="23"/>
        <v>649088</v>
      </c>
      <c r="AI40" s="8">
        <f t="shared" si="23"/>
        <v>-733281</v>
      </c>
      <c r="AJ40" s="8">
        <f t="shared" si="23"/>
        <v>179884</v>
      </c>
      <c r="AK40" s="8">
        <f t="shared" si="23"/>
        <v>193372</v>
      </c>
      <c r="AL40" s="8">
        <f t="shared" si="23"/>
        <v>113499</v>
      </c>
      <c r="AM40" s="8">
        <f t="shared" si="23"/>
        <v>-749179</v>
      </c>
      <c r="AN40" s="8">
        <f t="shared" si="23"/>
        <v>115642</v>
      </c>
      <c r="AO40" s="8">
        <f t="shared" si="23"/>
        <v>-32927</v>
      </c>
      <c r="AP40" s="8">
        <f t="shared" si="23"/>
        <v>451061</v>
      </c>
      <c r="AQ40" s="8">
        <f t="shared" si="23"/>
        <v>284902</v>
      </c>
      <c r="AR40" s="8">
        <f t="shared" si="23"/>
        <v>232499</v>
      </c>
      <c r="AS40" s="8">
        <f t="shared" si="23"/>
        <v>-438804</v>
      </c>
      <c r="AT40" s="8">
        <f t="shared" si="23"/>
        <v>-91732</v>
      </c>
      <c r="AU40" s="8">
        <f t="shared" si="23"/>
        <v>-259533</v>
      </c>
      <c r="AV40" s="8">
        <f t="shared" si="23"/>
        <v>-333195</v>
      </c>
      <c r="AW40" s="8">
        <f t="shared" si="23"/>
        <v>-220530</v>
      </c>
      <c r="AX40" s="8">
        <f t="shared" si="23"/>
        <v>691490</v>
      </c>
      <c r="AY40" s="8">
        <f t="shared" si="23"/>
        <v>37325</v>
      </c>
      <c r="AZ40" s="8">
        <f t="shared" si="23"/>
        <v>24668</v>
      </c>
      <c r="BA40" s="8">
        <f t="shared" si="23"/>
        <v>-822783</v>
      </c>
      <c r="BB40" s="8">
        <f t="shared" si="23"/>
        <v>113974</v>
      </c>
      <c r="BC40" s="8">
        <f t="shared" si="23"/>
        <v>351505</v>
      </c>
      <c r="BD40" s="8">
        <f t="shared" si="23"/>
        <v>523707</v>
      </c>
      <c r="BE40" s="8">
        <f t="shared" si="23"/>
        <v>-570146</v>
      </c>
      <c r="BF40" s="8">
        <f t="shared" si="23"/>
        <v>11663</v>
      </c>
      <c r="BG40" s="8">
        <f t="shared" si="23"/>
        <v>-864912</v>
      </c>
      <c r="BH40" s="8">
        <f t="shared" si="23"/>
        <v>863928</v>
      </c>
      <c r="BI40" s="8">
        <f t="shared" si="23"/>
        <v>-656770</v>
      </c>
      <c r="BJ40" s="8">
        <f t="shared" si="23"/>
        <v>55986</v>
      </c>
      <c r="BK40" s="8">
        <f t="shared" si="23"/>
        <v>-500064</v>
      </c>
      <c r="BL40" s="8">
        <f t="shared" si="23"/>
        <v>-153999</v>
      </c>
      <c r="BM40" s="8">
        <f t="shared" si="23"/>
        <v>-1219313</v>
      </c>
      <c r="BN40" s="8">
        <f t="shared" si="23"/>
        <v>232376</v>
      </c>
      <c r="BO40" s="8">
        <f t="shared" si="17"/>
        <v>-317093</v>
      </c>
      <c r="BP40" s="8">
        <f t="shared" si="17"/>
        <v>153654</v>
      </c>
      <c r="BQ40" s="8">
        <f t="shared" si="17"/>
        <v>305683</v>
      </c>
      <c r="BR40" s="8">
        <f t="shared" si="17"/>
        <v>699711</v>
      </c>
      <c r="BS40" s="8">
        <f t="shared" si="17"/>
        <v>283503</v>
      </c>
      <c r="BT40" s="8">
        <f t="shared" si="17"/>
        <v>-1075298</v>
      </c>
      <c r="BU40" s="8">
        <f t="shared" si="17"/>
        <v>386509</v>
      </c>
      <c r="BV40" s="8">
        <f t="shared" si="18"/>
        <v>849867</v>
      </c>
      <c r="BW40" s="8">
        <f t="shared" si="19"/>
        <v>-231110</v>
      </c>
      <c r="BX40" s="8">
        <f t="shared" si="20"/>
        <v>201435</v>
      </c>
      <c r="BY40" s="8">
        <f t="shared" si="21"/>
        <v>-186597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"/>
  <sheetViews>
    <sheetView zoomScale="110" zoomScaleNormal="11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E15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.109375" defaultRowHeight="13.2" x14ac:dyDescent="0.25"/>
  <cols>
    <col min="1" max="1" width="6" style="1" bestFit="1" customWidth="1"/>
    <col min="2" max="2" width="13.44140625" style="1" bestFit="1" customWidth="1"/>
    <col min="3" max="3" width="15" style="1" bestFit="1" customWidth="1"/>
    <col min="4" max="75" width="10.33203125" style="13" bestFit="1" customWidth="1"/>
    <col min="76" max="79" width="10.33203125" style="13" customWidth="1"/>
    <col min="80" max="81" width="9.109375" style="1"/>
    <col min="82" max="82" width="19" style="1" bestFit="1" customWidth="1"/>
    <col min="83" max="83" width="22.77734375" style="1" bestFit="1" customWidth="1"/>
    <col min="84" max="16384" width="9.109375" style="1"/>
  </cols>
  <sheetData>
    <row r="1" spans="1:83" s="2" customFormat="1" x14ac:dyDescent="0.25">
      <c r="A1" s="6" t="s">
        <v>398</v>
      </c>
      <c r="B1" s="6" t="s">
        <v>98</v>
      </c>
      <c r="C1" s="6" t="s">
        <v>99</v>
      </c>
      <c r="D1" s="22" t="s">
        <v>0</v>
      </c>
      <c r="E1" s="22" t="s">
        <v>1</v>
      </c>
      <c r="F1" s="22" t="s">
        <v>2</v>
      </c>
      <c r="G1" s="22" t="s">
        <v>3</v>
      </c>
      <c r="H1" s="22" t="s">
        <v>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</v>
      </c>
      <c r="N1" s="22" t="s">
        <v>10</v>
      </c>
      <c r="O1" s="22" t="s">
        <v>11</v>
      </c>
      <c r="P1" s="22" t="s">
        <v>12</v>
      </c>
      <c r="Q1" s="22" t="s">
        <v>13</v>
      </c>
      <c r="R1" s="22" t="s">
        <v>14</v>
      </c>
      <c r="S1" s="22" t="s">
        <v>15</v>
      </c>
      <c r="T1" s="22" t="s">
        <v>16</v>
      </c>
      <c r="U1" s="22" t="s">
        <v>17</v>
      </c>
      <c r="V1" s="22" t="s">
        <v>18</v>
      </c>
      <c r="W1" s="22" t="s">
        <v>19</v>
      </c>
      <c r="X1" s="22" t="s">
        <v>20</v>
      </c>
      <c r="Y1" s="22" t="s">
        <v>21</v>
      </c>
      <c r="Z1" s="22" t="s">
        <v>22</v>
      </c>
      <c r="AA1" s="22" t="s">
        <v>23</v>
      </c>
      <c r="AB1" s="22" t="s">
        <v>24</v>
      </c>
      <c r="AC1" s="22" t="s">
        <v>25</v>
      </c>
      <c r="AD1" s="22" t="s">
        <v>26</v>
      </c>
      <c r="AE1" s="22" t="s">
        <v>27</v>
      </c>
      <c r="AF1" s="22" t="s">
        <v>28</v>
      </c>
      <c r="AG1" s="22" t="s">
        <v>29</v>
      </c>
      <c r="AH1" s="22" t="s">
        <v>30</v>
      </c>
      <c r="AI1" s="22" t="s">
        <v>31</v>
      </c>
      <c r="AJ1" s="22" t="s">
        <v>32</v>
      </c>
      <c r="AK1" s="22" t="s">
        <v>33</v>
      </c>
      <c r="AL1" s="22" t="s">
        <v>34</v>
      </c>
      <c r="AM1" s="22" t="s">
        <v>35</v>
      </c>
      <c r="AN1" s="22" t="s">
        <v>36</v>
      </c>
      <c r="AO1" s="22" t="s">
        <v>37</v>
      </c>
      <c r="AP1" s="22" t="s">
        <v>38</v>
      </c>
      <c r="AQ1" s="22" t="s">
        <v>39</v>
      </c>
      <c r="AR1" s="22" t="s">
        <v>40</v>
      </c>
      <c r="AS1" s="22" t="s">
        <v>41</v>
      </c>
      <c r="AT1" s="22" t="s">
        <v>42</v>
      </c>
      <c r="AU1" s="22" t="s">
        <v>43</v>
      </c>
      <c r="AV1" s="22" t="s">
        <v>44</v>
      </c>
      <c r="AW1" s="22" t="s">
        <v>45</v>
      </c>
      <c r="AX1" s="22" t="s">
        <v>46</v>
      </c>
      <c r="AY1" s="22" t="s">
        <v>47</v>
      </c>
      <c r="AZ1" s="22" t="s">
        <v>48</v>
      </c>
      <c r="BA1" s="22" t="s">
        <v>49</v>
      </c>
      <c r="BB1" s="22" t="s">
        <v>50</v>
      </c>
      <c r="BC1" s="22" t="s">
        <v>51</v>
      </c>
      <c r="BD1" s="22" t="s">
        <v>52</v>
      </c>
      <c r="BE1" s="22" t="s">
        <v>53</v>
      </c>
      <c r="BF1" s="22" t="s">
        <v>54</v>
      </c>
      <c r="BG1" s="22" t="s">
        <v>55</v>
      </c>
      <c r="BH1" s="22" t="s">
        <v>66</v>
      </c>
      <c r="BI1" s="22" t="s">
        <v>67</v>
      </c>
      <c r="BJ1" s="22" t="s">
        <v>68</v>
      </c>
      <c r="BK1" s="22" t="s">
        <v>69</v>
      </c>
      <c r="BL1" s="22" t="s">
        <v>70</v>
      </c>
      <c r="BM1" s="22" t="s">
        <v>71</v>
      </c>
      <c r="BN1" s="22" t="s">
        <v>72</v>
      </c>
      <c r="BO1" s="22" t="s">
        <v>73</v>
      </c>
      <c r="BP1" s="22" t="s">
        <v>399</v>
      </c>
      <c r="BQ1" s="22" t="s">
        <v>400</v>
      </c>
      <c r="BR1" s="22" t="s">
        <v>401</v>
      </c>
      <c r="BS1" s="22" t="s">
        <v>402</v>
      </c>
      <c r="BT1" s="22" t="s">
        <v>405</v>
      </c>
      <c r="BU1" s="22" t="s">
        <v>406</v>
      </c>
      <c r="BV1" s="22" t="s">
        <v>407</v>
      </c>
      <c r="BW1" s="22" t="s">
        <v>408</v>
      </c>
      <c r="BX1" s="22" t="s">
        <v>439</v>
      </c>
      <c r="BY1" s="22" t="s">
        <v>440</v>
      </c>
      <c r="BZ1" s="22" t="s">
        <v>441</v>
      </c>
      <c r="CA1" s="22" t="s">
        <v>442</v>
      </c>
      <c r="CB1" s="17" t="s">
        <v>75</v>
      </c>
      <c r="CC1" s="17" t="s">
        <v>74</v>
      </c>
      <c r="CD1" s="6" t="s">
        <v>443</v>
      </c>
      <c r="CE1" s="6" t="s">
        <v>444</v>
      </c>
    </row>
    <row r="2" spans="1:83" x14ac:dyDescent="0.25">
      <c r="A2" s="1" t="s">
        <v>100</v>
      </c>
      <c r="B2" s="1" t="s">
        <v>101</v>
      </c>
      <c r="C2" s="1" t="s">
        <v>102</v>
      </c>
      <c r="D2" s="13">
        <v>16262</v>
      </c>
      <c r="E2" s="13">
        <v>16192</v>
      </c>
      <c r="F2" s="13">
        <v>17655</v>
      </c>
      <c r="G2" s="13">
        <v>15401</v>
      </c>
      <c r="H2" s="13">
        <v>24131</v>
      </c>
      <c r="I2" s="13">
        <v>17815</v>
      </c>
      <c r="J2" s="13">
        <v>23350</v>
      </c>
      <c r="K2" s="13">
        <v>17610</v>
      </c>
      <c r="L2" s="13">
        <v>10572</v>
      </c>
      <c r="M2" s="13">
        <v>0</v>
      </c>
      <c r="N2" s="13">
        <v>0</v>
      </c>
      <c r="O2" s="13">
        <v>0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1904</v>
      </c>
      <c r="X2" s="13">
        <v>0</v>
      </c>
      <c r="Y2" s="13">
        <v>35287</v>
      </c>
      <c r="Z2" s="13">
        <v>40086</v>
      </c>
      <c r="AA2" s="13">
        <v>29898</v>
      </c>
      <c r="AB2" s="13">
        <v>15423</v>
      </c>
      <c r="AC2" s="13">
        <v>11602</v>
      </c>
      <c r="AD2" s="13">
        <v>10714</v>
      </c>
      <c r="AE2" s="13">
        <v>15727</v>
      </c>
      <c r="AF2" s="13">
        <v>9902</v>
      </c>
      <c r="AG2" s="13">
        <v>957</v>
      </c>
      <c r="AH2" s="13">
        <v>12599</v>
      </c>
      <c r="AI2" s="13">
        <v>11376</v>
      </c>
      <c r="AJ2" s="13">
        <v>31550</v>
      </c>
      <c r="AK2" s="13">
        <v>56384</v>
      </c>
      <c r="AL2" s="13">
        <v>49859</v>
      </c>
      <c r="AM2" s="13">
        <v>40540</v>
      </c>
      <c r="AN2" s="13">
        <v>24133</v>
      </c>
      <c r="AO2" s="13">
        <v>13088</v>
      </c>
      <c r="AP2" s="13">
        <v>11824</v>
      </c>
      <c r="AQ2" s="13">
        <v>6230</v>
      </c>
      <c r="AR2" s="13">
        <v>7368</v>
      </c>
      <c r="AS2" s="13">
        <v>29039</v>
      </c>
      <c r="AT2" s="13">
        <v>51105</v>
      </c>
      <c r="AU2" s="13">
        <v>40155</v>
      </c>
      <c r="AV2" s="13">
        <v>42726</v>
      </c>
      <c r="AW2" s="13">
        <v>53483</v>
      </c>
      <c r="AX2" s="13">
        <v>47271</v>
      </c>
      <c r="AY2" s="13">
        <v>31078</v>
      </c>
      <c r="AZ2" s="13">
        <v>33875</v>
      </c>
      <c r="BA2" s="13">
        <v>34906</v>
      </c>
      <c r="BB2" s="13">
        <v>39445</v>
      </c>
      <c r="BC2" s="13">
        <v>11040</v>
      </c>
      <c r="BD2" s="13">
        <v>8294</v>
      </c>
      <c r="BE2" s="13">
        <v>17147</v>
      </c>
      <c r="BF2" s="13">
        <v>8545</v>
      </c>
      <c r="BG2" s="13">
        <v>22018</v>
      </c>
      <c r="BH2" s="13">
        <v>25006</v>
      </c>
      <c r="BI2" s="13">
        <v>1355</v>
      </c>
      <c r="BJ2" s="13">
        <v>20316</v>
      </c>
      <c r="BK2" s="13">
        <v>25081</v>
      </c>
      <c r="BL2" s="13">
        <v>11839</v>
      </c>
      <c r="BM2" s="13">
        <v>13082</v>
      </c>
      <c r="BN2" s="13">
        <v>23387</v>
      </c>
      <c r="BO2" s="13">
        <v>14290</v>
      </c>
      <c r="BP2" s="13">
        <v>12449</v>
      </c>
      <c r="BQ2" s="13">
        <v>12930</v>
      </c>
      <c r="BR2" s="13">
        <v>2137</v>
      </c>
      <c r="BS2" s="13">
        <v>10270</v>
      </c>
      <c r="BT2" s="13">
        <v>17991</v>
      </c>
      <c r="BU2" s="13">
        <v>21300</v>
      </c>
      <c r="BV2" s="13">
        <v>23387</v>
      </c>
      <c r="BW2" s="13">
        <v>25684</v>
      </c>
      <c r="BX2" s="13">
        <v>30677</v>
      </c>
      <c r="BY2" s="13">
        <v>29159</v>
      </c>
      <c r="BZ2" s="13">
        <v>27554</v>
      </c>
      <c r="CA2" s="13">
        <v>25831</v>
      </c>
      <c r="CB2" s="7">
        <f>MIN(D2:CA2)</f>
        <v>0</v>
      </c>
      <c r="CC2" s="7">
        <f>MAX(D2:CA2)</f>
        <v>56384</v>
      </c>
      <c r="CD2" s="7">
        <f>(CA2-CC2)</f>
        <v>-30553</v>
      </c>
      <c r="CE2" s="16">
        <f>(CA2-CC2)/CC2</f>
        <v>-0.54187358115777529</v>
      </c>
    </row>
    <row r="3" spans="1:83" x14ac:dyDescent="0.25">
      <c r="A3" s="1" t="s">
        <v>103</v>
      </c>
      <c r="B3" s="1" t="s">
        <v>101</v>
      </c>
      <c r="C3" s="1" t="s">
        <v>104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>
        <v>0</v>
      </c>
      <c r="AQ3" s="13">
        <v>0</v>
      </c>
      <c r="AR3" s="13">
        <v>0</v>
      </c>
      <c r="AS3" s="13">
        <v>9203</v>
      </c>
      <c r="AT3" s="13">
        <v>70388</v>
      </c>
      <c r="AU3" s="13">
        <v>69403</v>
      </c>
      <c r="AV3" s="13">
        <v>56070</v>
      </c>
      <c r="AW3" s="13">
        <v>77276</v>
      </c>
      <c r="AX3" s="13">
        <v>82037</v>
      </c>
      <c r="AY3" s="13">
        <v>61230</v>
      </c>
      <c r="AZ3" s="13">
        <v>64709</v>
      </c>
      <c r="BA3" s="13">
        <v>54922</v>
      </c>
      <c r="BB3" s="13">
        <v>59095</v>
      </c>
      <c r="BC3" s="13">
        <v>57566</v>
      </c>
      <c r="BD3" s="13">
        <v>26859</v>
      </c>
      <c r="BE3" s="13">
        <v>1028</v>
      </c>
      <c r="BF3" s="13">
        <v>920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  <c r="BL3" s="13">
        <v>0</v>
      </c>
      <c r="BM3" s="13">
        <v>0</v>
      </c>
      <c r="BN3" s="13">
        <v>0</v>
      </c>
      <c r="BO3" s="13">
        <v>0</v>
      </c>
      <c r="BP3" s="13">
        <v>0</v>
      </c>
      <c r="BQ3" s="13">
        <v>0</v>
      </c>
      <c r="BR3" s="13">
        <v>0</v>
      </c>
      <c r="BS3" s="13">
        <v>0</v>
      </c>
      <c r="BT3" s="13">
        <v>0</v>
      </c>
      <c r="BU3" s="13">
        <v>0</v>
      </c>
      <c r="BV3" s="13">
        <v>0</v>
      </c>
      <c r="BW3" s="13">
        <v>0</v>
      </c>
      <c r="BX3" s="13">
        <v>0</v>
      </c>
      <c r="BY3" s="13">
        <v>0</v>
      </c>
      <c r="BZ3" s="13">
        <v>0</v>
      </c>
      <c r="CA3" s="13">
        <v>0</v>
      </c>
      <c r="CB3" s="7">
        <f t="shared" ref="CB3:CB66" si="0">MIN(D3:CA3)</f>
        <v>0</v>
      </c>
      <c r="CC3" s="7">
        <f t="shared" ref="CC3:CC66" si="1">MAX(D3:CA3)</f>
        <v>82037</v>
      </c>
      <c r="CD3" s="7">
        <f t="shared" ref="CD3:CD66" si="2">(CA3-CC3)</f>
        <v>-82037</v>
      </c>
      <c r="CE3" s="16">
        <f t="shared" ref="CE3:CE66" si="3">(CA3-CC3)/CC3</f>
        <v>-1</v>
      </c>
    </row>
    <row r="4" spans="1:83" x14ac:dyDescent="0.25">
      <c r="A4" s="1" t="s">
        <v>105</v>
      </c>
      <c r="B4" s="1" t="s">
        <v>101</v>
      </c>
      <c r="C4" s="1" t="s">
        <v>106</v>
      </c>
      <c r="D4" s="13">
        <v>15773</v>
      </c>
      <c r="E4" s="13">
        <v>1233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78715</v>
      </c>
      <c r="S4" s="13">
        <v>98666</v>
      </c>
      <c r="T4" s="13">
        <v>99387</v>
      </c>
      <c r="U4" s="13">
        <v>92086</v>
      </c>
      <c r="V4" s="13">
        <v>159240</v>
      </c>
      <c r="W4" s="13">
        <v>123269</v>
      </c>
      <c r="X4" s="13">
        <v>124822</v>
      </c>
      <c r="Y4" s="13">
        <v>160858</v>
      </c>
      <c r="Z4" s="13">
        <v>261213</v>
      </c>
      <c r="AA4" s="13">
        <v>213167</v>
      </c>
      <c r="AB4" s="13">
        <v>169835</v>
      </c>
      <c r="AC4" s="13">
        <v>161989</v>
      </c>
      <c r="AD4" s="13">
        <v>162127</v>
      </c>
      <c r="AE4" s="13">
        <v>139909</v>
      </c>
      <c r="AF4" s="13">
        <v>144003</v>
      </c>
      <c r="AG4" s="13">
        <v>159275</v>
      </c>
      <c r="AH4" s="13">
        <v>97313</v>
      </c>
      <c r="AI4" s="13">
        <v>102005</v>
      </c>
      <c r="AJ4" s="13">
        <v>10419</v>
      </c>
      <c r="AK4" s="13">
        <v>1241</v>
      </c>
      <c r="AL4" s="13">
        <v>54038</v>
      </c>
      <c r="AM4" s="13">
        <v>87929</v>
      </c>
      <c r="AN4" s="13">
        <v>79256</v>
      </c>
      <c r="AO4" s="13">
        <v>31249</v>
      </c>
      <c r="AP4" s="13">
        <v>0</v>
      </c>
      <c r="AQ4" s="13">
        <v>11355</v>
      </c>
      <c r="AR4" s="13">
        <v>22675</v>
      </c>
      <c r="AS4" s="13">
        <v>22967</v>
      </c>
      <c r="AT4" s="13">
        <v>21935</v>
      </c>
      <c r="AU4" s="13">
        <v>1458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0</v>
      </c>
      <c r="BW4" s="13">
        <v>0</v>
      </c>
      <c r="BX4" s="13">
        <v>0</v>
      </c>
      <c r="BY4" s="13">
        <v>0</v>
      </c>
      <c r="BZ4" s="13">
        <v>0</v>
      </c>
      <c r="CA4" s="13">
        <v>0</v>
      </c>
      <c r="CB4" s="7">
        <f t="shared" si="0"/>
        <v>0</v>
      </c>
      <c r="CC4" s="7">
        <f t="shared" si="1"/>
        <v>261213</v>
      </c>
      <c r="CD4" s="7">
        <f t="shared" si="2"/>
        <v>-261213</v>
      </c>
      <c r="CE4" s="16">
        <f t="shared" si="3"/>
        <v>-1</v>
      </c>
    </row>
    <row r="5" spans="1:83" x14ac:dyDescent="0.25">
      <c r="A5" s="1" t="s">
        <v>107</v>
      </c>
      <c r="B5" s="1" t="s">
        <v>101</v>
      </c>
      <c r="C5" s="1" t="s">
        <v>108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7">
        <f t="shared" si="0"/>
        <v>0</v>
      </c>
      <c r="CC5" s="7">
        <f t="shared" si="1"/>
        <v>0</v>
      </c>
      <c r="CD5" s="7">
        <f t="shared" si="2"/>
        <v>0</v>
      </c>
      <c r="CE5" s="16" t="e">
        <f t="shared" si="3"/>
        <v>#DIV/0!</v>
      </c>
    </row>
    <row r="6" spans="1:83" x14ac:dyDescent="0.25">
      <c r="A6" s="1" t="s">
        <v>109</v>
      </c>
      <c r="B6" s="1" t="s">
        <v>101</v>
      </c>
      <c r="C6" s="1" t="s">
        <v>110</v>
      </c>
      <c r="D6" s="13">
        <v>678171</v>
      </c>
      <c r="E6" s="13">
        <v>611347</v>
      </c>
      <c r="F6" s="13">
        <v>735572</v>
      </c>
      <c r="G6" s="13">
        <v>578808</v>
      </c>
      <c r="H6" s="13">
        <v>733332</v>
      </c>
      <c r="I6" s="13">
        <v>777115</v>
      </c>
      <c r="J6" s="13">
        <v>869354</v>
      </c>
      <c r="K6" s="13">
        <v>849981</v>
      </c>
      <c r="L6" s="13">
        <v>1014713</v>
      </c>
      <c r="M6" s="13">
        <v>738859</v>
      </c>
      <c r="N6" s="13">
        <v>763246</v>
      </c>
      <c r="O6" s="13">
        <v>907027</v>
      </c>
      <c r="P6" s="13">
        <v>785807</v>
      </c>
      <c r="Q6" s="13">
        <v>1052568</v>
      </c>
      <c r="R6" s="13">
        <v>909649</v>
      </c>
      <c r="S6" s="13">
        <v>769472</v>
      </c>
      <c r="T6" s="13">
        <v>1022780</v>
      </c>
      <c r="U6" s="13">
        <v>999539</v>
      </c>
      <c r="V6" s="13">
        <v>784282</v>
      </c>
      <c r="W6" s="13">
        <v>919675</v>
      </c>
      <c r="X6" s="13">
        <v>910820</v>
      </c>
      <c r="Y6" s="13">
        <v>944463</v>
      </c>
      <c r="Z6" s="13">
        <v>920257</v>
      </c>
      <c r="AA6" s="13">
        <v>656628</v>
      </c>
      <c r="AB6" s="13">
        <v>636579</v>
      </c>
      <c r="AC6" s="13">
        <v>790365</v>
      </c>
      <c r="AD6" s="13">
        <v>699155</v>
      </c>
      <c r="AE6" s="13">
        <v>638178</v>
      </c>
      <c r="AF6" s="13">
        <v>1000177</v>
      </c>
      <c r="AG6" s="13">
        <v>715209</v>
      </c>
      <c r="AH6" s="13">
        <v>889795</v>
      </c>
      <c r="AI6" s="13">
        <v>531383</v>
      </c>
      <c r="AJ6" s="13">
        <v>1016726</v>
      </c>
      <c r="AK6" s="13">
        <v>609022</v>
      </c>
      <c r="AL6" s="13">
        <v>591437</v>
      </c>
      <c r="AM6" s="13">
        <v>706076</v>
      </c>
      <c r="AN6" s="13">
        <v>581596</v>
      </c>
      <c r="AO6" s="13">
        <v>683544</v>
      </c>
      <c r="AP6" s="13">
        <v>559262</v>
      </c>
      <c r="AQ6" s="13">
        <v>881759</v>
      </c>
      <c r="AR6" s="13">
        <v>797329</v>
      </c>
      <c r="AS6" s="13">
        <v>731113</v>
      </c>
      <c r="AT6" s="13">
        <v>838180</v>
      </c>
      <c r="AU6" s="13">
        <v>670548</v>
      </c>
      <c r="AV6" s="13">
        <v>799050</v>
      </c>
      <c r="AW6" s="13">
        <v>560251</v>
      </c>
      <c r="AX6" s="13">
        <v>805091</v>
      </c>
      <c r="AY6" s="13">
        <v>542991</v>
      </c>
      <c r="AZ6" s="13">
        <v>462504</v>
      </c>
      <c r="BA6" s="13">
        <v>708955</v>
      </c>
      <c r="BB6" s="13">
        <v>628647</v>
      </c>
      <c r="BC6" s="13">
        <v>449127</v>
      </c>
      <c r="BD6" s="13">
        <v>300477</v>
      </c>
      <c r="BE6" s="13">
        <v>286771</v>
      </c>
      <c r="BF6" s="13">
        <v>541511</v>
      </c>
      <c r="BG6" s="13">
        <v>311356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  <c r="BV6" s="13">
        <v>0</v>
      </c>
      <c r="BW6" s="13">
        <v>0</v>
      </c>
      <c r="BX6" s="13">
        <v>0</v>
      </c>
      <c r="BY6" s="13">
        <v>0</v>
      </c>
      <c r="BZ6" s="13">
        <v>0</v>
      </c>
      <c r="CA6" s="13">
        <v>0</v>
      </c>
      <c r="CB6" s="7">
        <f t="shared" si="0"/>
        <v>0</v>
      </c>
      <c r="CC6" s="7">
        <f t="shared" si="1"/>
        <v>1052568</v>
      </c>
      <c r="CD6" s="7">
        <f t="shared" si="2"/>
        <v>-1052568</v>
      </c>
      <c r="CE6" s="16">
        <f t="shared" si="3"/>
        <v>-1</v>
      </c>
    </row>
    <row r="7" spans="1:83" x14ac:dyDescent="0.25">
      <c r="A7" s="1" t="s">
        <v>111</v>
      </c>
      <c r="B7" s="1" t="s">
        <v>101</v>
      </c>
      <c r="C7" s="1" t="s">
        <v>112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4921</v>
      </c>
      <c r="Q7" s="13">
        <v>12876</v>
      </c>
      <c r="R7" s="13">
        <v>13574</v>
      </c>
      <c r="S7" s="13">
        <v>14678</v>
      </c>
      <c r="T7" s="13">
        <v>11674</v>
      </c>
      <c r="U7" s="13">
        <v>14471</v>
      </c>
      <c r="V7" s="13">
        <v>21950</v>
      </c>
      <c r="W7" s="13">
        <v>19925</v>
      </c>
      <c r="X7" s="13">
        <v>16417</v>
      </c>
      <c r="Y7" s="13">
        <v>19152</v>
      </c>
      <c r="Z7" s="13">
        <v>22156</v>
      </c>
      <c r="AA7" s="13">
        <v>26543</v>
      </c>
      <c r="AB7" s="13">
        <v>32905</v>
      </c>
      <c r="AC7" s="13">
        <v>38127</v>
      </c>
      <c r="AD7" s="13">
        <v>58660</v>
      </c>
      <c r="AE7" s="13">
        <v>60292</v>
      </c>
      <c r="AF7" s="13">
        <v>53460</v>
      </c>
      <c r="AG7" s="13">
        <v>40076</v>
      </c>
      <c r="AH7" s="13">
        <v>33506</v>
      </c>
      <c r="AI7" s="13">
        <v>25549</v>
      </c>
      <c r="AJ7" s="13">
        <v>36870</v>
      </c>
      <c r="AK7" s="13">
        <v>77364</v>
      </c>
      <c r="AL7" s="13">
        <v>99999</v>
      </c>
      <c r="AM7" s="13">
        <v>82779</v>
      </c>
      <c r="AN7" s="13">
        <v>74831</v>
      </c>
      <c r="AO7" s="13">
        <v>44730</v>
      </c>
      <c r="AP7" s="13">
        <v>21494</v>
      </c>
      <c r="AQ7" s="13">
        <v>17088</v>
      </c>
      <c r="AR7" s="13">
        <v>23742</v>
      </c>
      <c r="AS7" s="13">
        <v>26916</v>
      </c>
      <c r="AT7" s="13">
        <v>23099</v>
      </c>
      <c r="AU7" s="13">
        <v>35773</v>
      </c>
      <c r="AV7" s="13">
        <v>38760</v>
      </c>
      <c r="AW7" s="13">
        <v>44057</v>
      </c>
      <c r="AX7" s="13">
        <v>59738</v>
      </c>
      <c r="AY7" s="13">
        <v>55357</v>
      </c>
      <c r="AZ7" s="13">
        <v>20652</v>
      </c>
      <c r="BA7" s="13">
        <v>33970</v>
      </c>
      <c r="BB7" s="13">
        <v>40483</v>
      </c>
      <c r="BC7" s="13">
        <v>42001</v>
      </c>
      <c r="BD7" s="13">
        <v>39612</v>
      </c>
      <c r="BE7" s="13">
        <v>51094</v>
      </c>
      <c r="BF7" s="13">
        <v>80121</v>
      </c>
      <c r="BG7" s="13">
        <v>64259</v>
      </c>
      <c r="BH7" s="13">
        <v>54125</v>
      </c>
      <c r="BI7" s="13">
        <v>0</v>
      </c>
      <c r="BJ7" s="13">
        <v>50518</v>
      </c>
      <c r="BK7" s="13">
        <v>36045</v>
      </c>
      <c r="BL7" s="13">
        <v>27377</v>
      </c>
      <c r="BM7" s="13">
        <v>27586</v>
      </c>
      <c r="BN7" s="13">
        <v>40515</v>
      </c>
      <c r="BO7" s="13">
        <v>51477</v>
      </c>
      <c r="BP7" s="13">
        <v>40204</v>
      </c>
      <c r="BQ7" s="13">
        <v>0</v>
      </c>
      <c r="BR7" s="13">
        <v>25169</v>
      </c>
      <c r="BS7" s="13">
        <v>0</v>
      </c>
      <c r="BT7" s="13">
        <v>0</v>
      </c>
      <c r="BU7" s="13">
        <v>7063</v>
      </c>
      <c r="BV7" s="13">
        <v>0</v>
      </c>
      <c r="BW7" s="13">
        <v>0</v>
      </c>
      <c r="BX7" s="13">
        <v>0</v>
      </c>
      <c r="BY7" s="13">
        <v>0</v>
      </c>
      <c r="BZ7" s="13">
        <v>0</v>
      </c>
      <c r="CA7" s="13">
        <v>0</v>
      </c>
      <c r="CB7" s="7">
        <f t="shared" si="0"/>
        <v>0</v>
      </c>
      <c r="CC7" s="7">
        <f t="shared" si="1"/>
        <v>99999</v>
      </c>
      <c r="CD7" s="7">
        <f t="shared" si="2"/>
        <v>-99999</v>
      </c>
      <c r="CE7" s="16">
        <f t="shared" si="3"/>
        <v>-1</v>
      </c>
    </row>
    <row r="8" spans="1:83" x14ac:dyDescent="0.25">
      <c r="A8" s="1" t="s">
        <v>113</v>
      </c>
      <c r="B8" s="1" t="s">
        <v>101</v>
      </c>
      <c r="C8" s="1" t="s">
        <v>114</v>
      </c>
      <c r="D8" s="13">
        <v>0</v>
      </c>
      <c r="E8" s="13">
        <v>575</v>
      </c>
      <c r="F8" s="13">
        <v>1635</v>
      </c>
      <c r="G8" s="13">
        <v>2509</v>
      </c>
      <c r="H8" s="13">
        <v>0</v>
      </c>
      <c r="I8" s="13">
        <v>0</v>
      </c>
      <c r="J8" s="13">
        <v>1200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3593</v>
      </c>
      <c r="Q8" s="13">
        <v>10854</v>
      </c>
      <c r="R8" s="13">
        <v>18073</v>
      </c>
      <c r="S8" s="13">
        <v>23167</v>
      </c>
      <c r="T8" s="13">
        <v>23279</v>
      </c>
      <c r="U8" s="13">
        <v>22792</v>
      </c>
      <c r="V8" s="13">
        <v>21547</v>
      </c>
      <c r="W8" s="13">
        <v>16067</v>
      </c>
      <c r="X8" s="13">
        <v>16456</v>
      </c>
      <c r="Y8" s="13">
        <v>24101</v>
      </c>
      <c r="Z8" s="13">
        <v>22860</v>
      </c>
      <c r="AA8" s="13">
        <v>43225</v>
      </c>
      <c r="AB8" s="13">
        <v>40508</v>
      </c>
      <c r="AC8" s="13">
        <v>52025</v>
      </c>
      <c r="AD8" s="13">
        <v>45038</v>
      </c>
      <c r="AE8" s="13">
        <v>23801</v>
      </c>
      <c r="AF8" s="13">
        <v>14371</v>
      </c>
      <c r="AG8" s="13">
        <v>63211</v>
      </c>
      <c r="AH8" s="13">
        <v>81162</v>
      </c>
      <c r="AI8" s="13">
        <v>88483</v>
      </c>
      <c r="AJ8" s="13">
        <v>78359</v>
      </c>
      <c r="AK8" s="13">
        <v>87439</v>
      </c>
      <c r="AL8" s="13">
        <v>83807</v>
      </c>
      <c r="AM8" s="13">
        <v>81261</v>
      </c>
      <c r="AN8" s="13">
        <v>64579</v>
      </c>
      <c r="AO8" s="13">
        <v>59656</v>
      </c>
      <c r="AP8" s="13">
        <v>39509</v>
      </c>
      <c r="AQ8" s="13">
        <v>21073</v>
      </c>
      <c r="AR8" s="13">
        <v>0</v>
      </c>
      <c r="AS8" s="13">
        <v>17132</v>
      </c>
      <c r="AT8" s="13">
        <v>16294</v>
      </c>
      <c r="AU8" s="13">
        <v>197</v>
      </c>
      <c r="AV8" s="13">
        <v>1630</v>
      </c>
      <c r="AW8" s="13">
        <v>0</v>
      </c>
      <c r="AX8" s="13">
        <v>20301</v>
      </c>
      <c r="AY8" s="13">
        <v>6650</v>
      </c>
      <c r="AZ8" s="13">
        <v>27485</v>
      </c>
      <c r="BA8" s="13">
        <v>10000</v>
      </c>
      <c r="BB8" s="13">
        <v>41000</v>
      </c>
      <c r="BC8" s="13">
        <v>73863</v>
      </c>
      <c r="BD8" s="13">
        <v>20562</v>
      </c>
      <c r="BE8" s="13">
        <v>38552</v>
      </c>
      <c r="BF8" s="13">
        <v>10170</v>
      </c>
      <c r="BG8" s="13">
        <v>55</v>
      </c>
      <c r="BH8" s="13">
        <v>0</v>
      </c>
      <c r="BI8" s="13">
        <v>0</v>
      </c>
      <c r="BJ8" s="13">
        <v>0</v>
      </c>
      <c r="BK8" s="13">
        <v>0</v>
      </c>
      <c r="BL8" s="13">
        <v>3939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7">
        <f t="shared" si="0"/>
        <v>0</v>
      </c>
      <c r="CC8" s="7">
        <f t="shared" si="1"/>
        <v>88483</v>
      </c>
      <c r="CD8" s="7">
        <f t="shared" si="2"/>
        <v>-88483</v>
      </c>
      <c r="CE8" s="16">
        <f t="shared" si="3"/>
        <v>-1</v>
      </c>
    </row>
    <row r="9" spans="1:83" x14ac:dyDescent="0.25">
      <c r="A9" s="1" t="s">
        <v>115</v>
      </c>
      <c r="B9" s="1" t="s">
        <v>101</v>
      </c>
      <c r="C9" s="1" t="s">
        <v>116</v>
      </c>
      <c r="D9" s="13">
        <v>1574219</v>
      </c>
      <c r="E9" s="13">
        <v>1574471</v>
      </c>
      <c r="F9" s="13">
        <v>1155071</v>
      </c>
      <c r="G9" s="13">
        <v>932089</v>
      </c>
      <c r="H9" s="13">
        <v>1036545</v>
      </c>
      <c r="I9" s="13">
        <v>1249536</v>
      </c>
      <c r="J9" s="13">
        <v>1165292</v>
      </c>
      <c r="K9" s="13">
        <v>985991</v>
      </c>
      <c r="L9" s="13">
        <v>1076889</v>
      </c>
      <c r="M9" s="13">
        <v>1281585</v>
      </c>
      <c r="N9" s="13">
        <v>1227823</v>
      </c>
      <c r="O9" s="13">
        <v>975074</v>
      </c>
      <c r="P9" s="13">
        <v>1056210</v>
      </c>
      <c r="Q9" s="13">
        <v>1317947</v>
      </c>
      <c r="R9" s="13">
        <v>948507</v>
      </c>
      <c r="S9" s="13">
        <v>1023608</v>
      </c>
      <c r="T9" s="13">
        <v>1131370</v>
      </c>
      <c r="U9" s="13">
        <v>1600589</v>
      </c>
      <c r="V9" s="13">
        <v>1440797</v>
      </c>
      <c r="W9" s="13">
        <v>1446166</v>
      </c>
      <c r="X9" s="13">
        <v>1460765</v>
      </c>
      <c r="Y9" s="13">
        <v>1771123</v>
      </c>
      <c r="Z9" s="13">
        <v>1426011</v>
      </c>
      <c r="AA9" s="13">
        <v>1184799</v>
      </c>
      <c r="AB9" s="13">
        <v>1632876</v>
      </c>
      <c r="AC9" s="13">
        <v>1326156</v>
      </c>
      <c r="AD9" s="13">
        <v>1247153</v>
      </c>
      <c r="AE9" s="13">
        <v>1237395</v>
      </c>
      <c r="AF9" s="13">
        <v>1555582</v>
      </c>
      <c r="AG9" s="13">
        <v>1151375</v>
      </c>
      <c r="AH9" s="13">
        <v>958836</v>
      </c>
      <c r="AI9" s="13">
        <v>1294150</v>
      </c>
      <c r="AJ9" s="13">
        <v>1299333</v>
      </c>
      <c r="AK9" s="13">
        <v>1094457</v>
      </c>
      <c r="AL9" s="13">
        <v>1135276</v>
      </c>
      <c r="AM9" s="13">
        <v>1618639</v>
      </c>
      <c r="AN9" s="13">
        <v>1636619</v>
      </c>
      <c r="AO9" s="13">
        <v>1090866</v>
      </c>
      <c r="AP9" s="13">
        <v>1382357</v>
      </c>
      <c r="AQ9" s="13">
        <v>1299761</v>
      </c>
      <c r="AR9" s="13">
        <v>1276650</v>
      </c>
      <c r="AS9" s="13">
        <v>1620045</v>
      </c>
      <c r="AT9" s="13">
        <v>1708487</v>
      </c>
      <c r="AU9" s="13">
        <v>1228876</v>
      </c>
      <c r="AV9" s="13">
        <v>1673688</v>
      </c>
      <c r="AW9" s="13">
        <v>1413199</v>
      </c>
      <c r="AX9" s="13">
        <v>986143</v>
      </c>
      <c r="AY9" s="13">
        <v>1266585</v>
      </c>
      <c r="AZ9" s="13">
        <v>1930099</v>
      </c>
      <c r="BA9" s="13">
        <v>2150354</v>
      </c>
      <c r="BB9" s="13">
        <v>2052491</v>
      </c>
      <c r="BC9" s="13">
        <v>2039535</v>
      </c>
      <c r="BD9" s="13">
        <v>2110431</v>
      </c>
      <c r="BE9" s="13">
        <v>2166694</v>
      </c>
      <c r="BF9" s="13">
        <v>2339914</v>
      </c>
      <c r="BG9" s="13">
        <v>2136187</v>
      </c>
      <c r="BH9" s="13">
        <v>2462858</v>
      </c>
      <c r="BI9" s="13">
        <v>2067696</v>
      </c>
      <c r="BJ9" s="13">
        <v>2203401</v>
      </c>
      <c r="BK9" s="13">
        <v>2157943</v>
      </c>
      <c r="BL9" s="13">
        <v>2067983</v>
      </c>
      <c r="BM9" s="13">
        <v>1721802</v>
      </c>
      <c r="BN9" s="13">
        <v>1762559</v>
      </c>
      <c r="BO9" s="13">
        <v>1017757</v>
      </c>
      <c r="BP9" s="13">
        <v>1688336</v>
      </c>
      <c r="BQ9" s="13">
        <v>1641093</v>
      </c>
      <c r="BR9" s="13">
        <v>1209636</v>
      </c>
      <c r="BS9" s="13">
        <v>1141353</v>
      </c>
      <c r="BT9" s="13">
        <v>1888180</v>
      </c>
      <c r="BU9" s="13">
        <v>2081375</v>
      </c>
      <c r="BV9" s="13">
        <v>1647792</v>
      </c>
      <c r="BW9" s="13">
        <v>1815610</v>
      </c>
      <c r="BX9" s="13">
        <v>2328797</v>
      </c>
      <c r="BY9" s="13">
        <v>2000401</v>
      </c>
      <c r="BZ9" s="13">
        <v>2005229</v>
      </c>
      <c r="CA9" s="13">
        <v>2185474</v>
      </c>
      <c r="CB9" s="7">
        <f t="shared" si="0"/>
        <v>932089</v>
      </c>
      <c r="CC9" s="7">
        <f t="shared" si="1"/>
        <v>2462858</v>
      </c>
      <c r="CD9" s="7">
        <f t="shared" si="2"/>
        <v>-277384</v>
      </c>
      <c r="CE9" s="16">
        <f t="shared" si="3"/>
        <v>-0.11262687495584399</v>
      </c>
    </row>
    <row r="10" spans="1:83" x14ac:dyDescent="0.25">
      <c r="A10" s="1" t="s">
        <v>390</v>
      </c>
      <c r="B10" s="1" t="s">
        <v>101</v>
      </c>
      <c r="C10" s="1" t="s">
        <v>391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7">
        <f t="shared" si="0"/>
        <v>0</v>
      </c>
      <c r="CC10" s="7">
        <f t="shared" si="1"/>
        <v>0</v>
      </c>
      <c r="CD10" s="7">
        <f t="shared" si="2"/>
        <v>0</v>
      </c>
      <c r="CE10" s="16" t="e">
        <f t="shared" si="3"/>
        <v>#DIV/0!</v>
      </c>
    </row>
    <row r="11" spans="1:83" x14ac:dyDescent="0.25">
      <c r="A11" s="1" t="s">
        <v>117</v>
      </c>
      <c r="B11" s="1" t="s">
        <v>101</v>
      </c>
      <c r="C11" s="1" t="s">
        <v>118</v>
      </c>
      <c r="D11" s="13">
        <v>22558</v>
      </c>
      <c r="E11" s="13">
        <v>24934</v>
      </c>
      <c r="F11" s="13">
        <v>15935</v>
      </c>
      <c r="G11" s="13">
        <v>16871</v>
      </c>
      <c r="H11" s="13">
        <v>11915</v>
      </c>
      <c r="I11" s="13">
        <v>21870</v>
      </c>
      <c r="J11" s="13">
        <v>20800</v>
      </c>
      <c r="K11" s="13">
        <v>15500</v>
      </c>
      <c r="L11" s="13">
        <v>24800</v>
      </c>
      <c r="M11" s="13">
        <v>9341</v>
      </c>
      <c r="N11" s="13">
        <v>7370</v>
      </c>
      <c r="O11" s="13">
        <v>10167</v>
      </c>
      <c r="P11" s="13">
        <v>7577</v>
      </c>
      <c r="Q11" s="13">
        <v>16182</v>
      </c>
      <c r="R11" s="13">
        <v>12745</v>
      </c>
      <c r="S11" s="13">
        <v>0</v>
      </c>
      <c r="T11" s="13">
        <v>10970</v>
      </c>
      <c r="U11" s="13">
        <v>38432</v>
      </c>
      <c r="V11" s="13">
        <v>39497</v>
      </c>
      <c r="W11" s="13">
        <v>40689</v>
      </c>
      <c r="X11" s="13">
        <v>42283</v>
      </c>
      <c r="Y11" s="13">
        <v>50686</v>
      </c>
      <c r="Z11" s="13">
        <v>33410</v>
      </c>
      <c r="AA11" s="13">
        <v>30340</v>
      </c>
      <c r="AB11" s="13">
        <v>33965</v>
      </c>
      <c r="AC11" s="13">
        <v>51923</v>
      </c>
      <c r="AD11" s="13">
        <v>38238</v>
      </c>
      <c r="AE11" s="13">
        <v>53489</v>
      </c>
      <c r="AF11" s="13">
        <v>32933</v>
      </c>
      <c r="AG11" s="13">
        <v>17774</v>
      </c>
      <c r="AH11" s="13">
        <v>9235</v>
      </c>
      <c r="AI11" s="13">
        <v>313</v>
      </c>
      <c r="AJ11" s="13">
        <v>0</v>
      </c>
      <c r="AK11" s="13">
        <v>8100</v>
      </c>
      <c r="AL11" s="13">
        <v>23317</v>
      </c>
      <c r="AM11" s="13">
        <v>18164</v>
      </c>
      <c r="AN11" s="13">
        <v>48713</v>
      </c>
      <c r="AO11" s="13">
        <v>54381</v>
      </c>
      <c r="AP11" s="13">
        <v>48357</v>
      </c>
      <c r="AQ11" s="13">
        <v>46979</v>
      </c>
      <c r="AR11" s="13">
        <v>36180</v>
      </c>
      <c r="AS11" s="13">
        <v>8438</v>
      </c>
      <c r="AT11" s="13">
        <v>25622</v>
      </c>
      <c r="AU11" s="13">
        <v>8934</v>
      </c>
      <c r="AV11" s="13">
        <v>27752</v>
      </c>
      <c r="AW11" s="13">
        <v>24044</v>
      </c>
      <c r="AX11" s="13">
        <v>39364</v>
      </c>
      <c r="AY11" s="13">
        <v>28080</v>
      </c>
      <c r="AZ11" s="13">
        <v>25024</v>
      </c>
      <c r="BA11" s="13">
        <v>42275</v>
      </c>
      <c r="BB11" s="13">
        <v>28987</v>
      </c>
      <c r="BC11" s="13">
        <v>85656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2202</v>
      </c>
      <c r="CA11" s="13">
        <v>13416</v>
      </c>
      <c r="CB11" s="7">
        <f t="shared" si="0"/>
        <v>0</v>
      </c>
      <c r="CC11" s="7">
        <f t="shared" si="1"/>
        <v>85656</v>
      </c>
      <c r="CD11" s="7">
        <f t="shared" si="2"/>
        <v>-72240</v>
      </c>
      <c r="CE11" s="16">
        <f t="shared" si="3"/>
        <v>-0.84337349397590367</v>
      </c>
    </row>
    <row r="12" spans="1:83" x14ac:dyDescent="0.25">
      <c r="A12" s="1" t="s">
        <v>119</v>
      </c>
      <c r="B12" s="1" t="s">
        <v>101</v>
      </c>
      <c r="C12" s="1" t="s">
        <v>120</v>
      </c>
      <c r="D12" s="13">
        <v>0</v>
      </c>
      <c r="E12" s="13">
        <v>0</v>
      </c>
      <c r="F12" s="13">
        <v>0</v>
      </c>
      <c r="G12" s="13">
        <v>24500</v>
      </c>
      <c r="H12" s="13">
        <v>36925</v>
      </c>
      <c r="I12" s="13">
        <v>5033</v>
      </c>
      <c r="J12" s="13">
        <v>1180</v>
      </c>
      <c r="K12" s="13">
        <v>1092</v>
      </c>
      <c r="L12" s="13">
        <v>16686</v>
      </c>
      <c r="M12" s="13">
        <v>6157</v>
      </c>
      <c r="N12" s="13">
        <v>1906</v>
      </c>
      <c r="O12" s="13">
        <v>5028</v>
      </c>
      <c r="P12" s="13">
        <v>3712</v>
      </c>
      <c r="Q12" s="13">
        <v>20847</v>
      </c>
      <c r="R12" s="13">
        <v>19465</v>
      </c>
      <c r="S12" s="13">
        <v>11976</v>
      </c>
      <c r="T12" s="13">
        <v>21285</v>
      </c>
      <c r="U12" s="13">
        <v>27595</v>
      </c>
      <c r="V12" s="13">
        <v>29491</v>
      </c>
      <c r="W12" s="13">
        <v>22749</v>
      </c>
      <c r="X12" s="13">
        <v>21093</v>
      </c>
      <c r="Y12" s="13">
        <v>27109</v>
      </c>
      <c r="Z12" s="13">
        <v>24000</v>
      </c>
      <c r="AA12" s="13">
        <v>30281</v>
      </c>
      <c r="AB12" s="13">
        <v>18326</v>
      </c>
      <c r="AC12" s="13">
        <v>32333</v>
      </c>
      <c r="AD12" s="13">
        <v>67891</v>
      </c>
      <c r="AE12" s="13">
        <v>76285</v>
      </c>
      <c r="AF12" s="13">
        <v>90054</v>
      </c>
      <c r="AG12" s="13">
        <v>78180</v>
      </c>
      <c r="AH12" s="13">
        <v>104963</v>
      </c>
      <c r="AI12" s="13">
        <v>139632</v>
      </c>
      <c r="AJ12" s="13">
        <v>80298</v>
      </c>
      <c r="AK12" s="13">
        <v>119284</v>
      </c>
      <c r="AL12" s="13">
        <v>125746</v>
      </c>
      <c r="AM12" s="13">
        <v>140169</v>
      </c>
      <c r="AN12" s="13">
        <v>142083</v>
      </c>
      <c r="AO12" s="13">
        <v>132265</v>
      </c>
      <c r="AP12" s="13">
        <v>93150</v>
      </c>
      <c r="AQ12" s="13">
        <v>91595</v>
      </c>
      <c r="AR12" s="13">
        <v>96733</v>
      </c>
      <c r="AS12" s="13">
        <v>86837</v>
      </c>
      <c r="AT12" s="13">
        <v>73600</v>
      </c>
      <c r="AU12" s="13">
        <v>65830</v>
      </c>
      <c r="AV12" s="13">
        <v>79806</v>
      </c>
      <c r="AW12" s="13">
        <v>108310</v>
      </c>
      <c r="AX12" s="13">
        <v>88171</v>
      </c>
      <c r="AY12" s="13">
        <v>46801</v>
      </c>
      <c r="AZ12" s="13">
        <v>4684</v>
      </c>
      <c r="BA12" s="13">
        <v>1960</v>
      </c>
      <c r="BB12" s="13">
        <v>11226</v>
      </c>
      <c r="BC12" s="13">
        <v>2424</v>
      </c>
      <c r="BD12" s="13">
        <v>19847</v>
      </c>
      <c r="BE12" s="13">
        <v>33039</v>
      </c>
      <c r="BF12" s="13">
        <v>66467</v>
      </c>
      <c r="BG12" s="13">
        <v>63038</v>
      </c>
      <c r="BH12" s="13">
        <v>66575</v>
      </c>
      <c r="BI12" s="13">
        <v>67584</v>
      </c>
      <c r="BJ12" s="13">
        <v>88635</v>
      </c>
      <c r="BK12" s="13">
        <v>63613</v>
      </c>
      <c r="BL12" s="13">
        <v>49742</v>
      </c>
      <c r="BM12" s="13">
        <v>69236</v>
      </c>
      <c r="BN12" s="13">
        <v>89849</v>
      </c>
      <c r="BO12" s="13">
        <v>67971</v>
      </c>
      <c r="BP12" s="13">
        <v>25848</v>
      </c>
      <c r="BQ12" s="13">
        <v>45230</v>
      </c>
      <c r="BR12" s="13">
        <v>21459</v>
      </c>
      <c r="BS12" s="13">
        <v>30344</v>
      </c>
      <c r="BT12" s="13">
        <v>20404</v>
      </c>
      <c r="BU12" s="13">
        <v>34552</v>
      </c>
      <c r="BV12" s="13">
        <v>33649</v>
      </c>
      <c r="BW12" s="13">
        <v>38659</v>
      </c>
      <c r="BX12" s="13">
        <v>38043</v>
      </c>
      <c r="BY12" s="13">
        <v>38300</v>
      </c>
      <c r="BZ12" s="13">
        <v>34753</v>
      </c>
      <c r="CA12" s="13">
        <v>26560</v>
      </c>
      <c r="CB12" s="7">
        <f t="shared" si="0"/>
        <v>0</v>
      </c>
      <c r="CC12" s="7">
        <f t="shared" si="1"/>
        <v>142083</v>
      </c>
      <c r="CD12" s="7">
        <f t="shared" si="2"/>
        <v>-115523</v>
      </c>
      <c r="CE12" s="16">
        <f t="shared" si="3"/>
        <v>-0.81306701012788296</v>
      </c>
    </row>
    <row r="13" spans="1:83" x14ac:dyDescent="0.25">
      <c r="A13" s="1" t="s">
        <v>121</v>
      </c>
      <c r="B13" s="1" t="s">
        <v>101</v>
      </c>
      <c r="C13" s="1" t="s">
        <v>122</v>
      </c>
      <c r="D13" s="13">
        <v>1263051</v>
      </c>
      <c r="E13" s="13">
        <v>1393894</v>
      </c>
      <c r="F13" s="13">
        <v>1050264</v>
      </c>
      <c r="G13" s="13">
        <v>1180123</v>
      </c>
      <c r="H13" s="13">
        <v>1277332</v>
      </c>
      <c r="I13" s="13">
        <v>1441962</v>
      </c>
      <c r="J13" s="13">
        <v>1348828</v>
      </c>
      <c r="K13" s="13">
        <v>949764</v>
      </c>
      <c r="L13" s="13">
        <v>907575</v>
      </c>
      <c r="M13" s="13">
        <v>1152862</v>
      </c>
      <c r="N13" s="13">
        <v>1218228</v>
      </c>
      <c r="O13" s="13">
        <v>1114484</v>
      </c>
      <c r="P13" s="13">
        <v>1418684</v>
      </c>
      <c r="Q13" s="13">
        <v>1193082</v>
      </c>
      <c r="R13" s="13">
        <v>1222848</v>
      </c>
      <c r="S13" s="13">
        <v>1419917</v>
      </c>
      <c r="T13" s="13">
        <v>1330172</v>
      </c>
      <c r="U13" s="13">
        <v>1397265</v>
      </c>
      <c r="V13" s="13">
        <v>1364051</v>
      </c>
      <c r="W13" s="13">
        <v>1569548</v>
      </c>
      <c r="X13" s="13">
        <v>1712118</v>
      </c>
      <c r="Y13" s="13">
        <v>1143975</v>
      </c>
      <c r="Z13" s="13">
        <v>1014913</v>
      </c>
      <c r="AA13" s="13">
        <v>1276921</v>
      </c>
      <c r="AB13" s="13">
        <v>1445373</v>
      </c>
      <c r="AC13" s="13">
        <v>1001536</v>
      </c>
      <c r="AD13" s="13">
        <v>1044667</v>
      </c>
      <c r="AE13" s="13">
        <v>1250626</v>
      </c>
      <c r="AF13" s="13">
        <v>1242427</v>
      </c>
      <c r="AG13" s="13">
        <v>1117679</v>
      </c>
      <c r="AH13" s="13">
        <v>1295447</v>
      </c>
      <c r="AI13" s="13">
        <v>1328283</v>
      </c>
      <c r="AJ13" s="13">
        <v>1514293</v>
      </c>
      <c r="AK13" s="13">
        <v>1325359</v>
      </c>
      <c r="AL13" s="13">
        <v>1326595</v>
      </c>
      <c r="AM13" s="13">
        <v>1353711</v>
      </c>
      <c r="AN13" s="13">
        <v>1279771</v>
      </c>
      <c r="AO13" s="13">
        <v>1093361</v>
      </c>
      <c r="AP13" s="13">
        <v>1131925</v>
      </c>
      <c r="AQ13" s="13">
        <v>1047671</v>
      </c>
      <c r="AR13" s="13">
        <v>1273559</v>
      </c>
      <c r="AS13" s="13">
        <v>1409755</v>
      </c>
      <c r="AT13" s="13">
        <v>1273097</v>
      </c>
      <c r="AU13" s="13">
        <v>1582004</v>
      </c>
      <c r="AV13" s="13">
        <v>1176329</v>
      </c>
      <c r="AW13" s="13">
        <v>1400159</v>
      </c>
      <c r="AX13" s="13">
        <v>1213403</v>
      </c>
      <c r="AY13" s="13">
        <v>1143001</v>
      </c>
      <c r="AZ13" s="13">
        <v>1411094</v>
      </c>
      <c r="BA13" s="13">
        <v>1115597</v>
      </c>
      <c r="BB13" s="13">
        <v>1060347</v>
      </c>
      <c r="BC13" s="13">
        <v>565779</v>
      </c>
      <c r="BD13" s="13">
        <v>765674</v>
      </c>
      <c r="BE13" s="13">
        <v>986361</v>
      </c>
      <c r="BF13" s="13">
        <v>836403</v>
      </c>
      <c r="BG13" s="13">
        <v>956559</v>
      </c>
      <c r="BH13" s="13">
        <v>623635</v>
      </c>
      <c r="BI13" s="13">
        <v>726917</v>
      </c>
      <c r="BJ13" s="13">
        <v>929981</v>
      </c>
      <c r="BK13" s="13">
        <v>806276</v>
      </c>
      <c r="BL13" s="13">
        <v>957291</v>
      </c>
      <c r="BM13" s="13">
        <v>644494</v>
      </c>
      <c r="BN13" s="13">
        <v>595117</v>
      </c>
      <c r="BO13" s="13">
        <v>321665</v>
      </c>
      <c r="BP13" s="13">
        <v>6574</v>
      </c>
      <c r="BQ13" s="13">
        <v>20118</v>
      </c>
      <c r="BR13" s="13">
        <v>91821</v>
      </c>
      <c r="BS13" s="13">
        <v>331408</v>
      </c>
      <c r="BT13" s="13">
        <v>521045</v>
      </c>
      <c r="BU13" s="13">
        <v>569028</v>
      </c>
      <c r="BV13" s="13">
        <v>535685</v>
      </c>
      <c r="BW13" s="13">
        <v>455475</v>
      </c>
      <c r="BX13" s="13">
        <v>539319</v>
      </c>
      <c r="BY13" s="13">
        <v>614160</v>
      </c>
      <c r="BZ13" s="13">
        <v>638441</v>
      </c>
      <c r="CA13" s="13">
        <v>534225</v>
      </c>
      <c r="CB13" s="7">
        <f t="shared" si="0"/>
        <v>6574</v>
      </c>
      <c r="CC13" s="7">
        <f t="shared" si="1"/>
        <v>1712118</v>
      </c>
      <c r="CD13" s="7">
        <f t="shared" si="2"/>
        <v>-1177893</v>
      </c>
      <c r="CE13" s="16">
        <f t="shared" si="3"/>
        <v>-0.6879741933675132</v>
      </c>
    </row>
    <row r="14" spans="1:83" x14ac:dyDescent="0.25">
      <c r="A14" s="1" t="s">
        <v>123</v>
      </c>
      <c r="B14" s="1" t="s">
        <v>101</v>
      </c>
      <c r="C14" s="1" t="s">
        <v>124</v>
      </c>
      <c r="D14" s="13">
        <v>1656561</v>
      </c>
      <c r="E14" s="13">
        <v>1449873</v>
      </c>
      <c r="F14" s="13">
        <v>1381475</v>
      </c>
      <c r="G14" s="13">
        <v>1785732</v>
      </c>
      <c r="H14" s="13">
        <v>1655236</v>
      </c>
      <c r="I14" s="13">
        <v>1483007</v>
      </c>
      <c r="J14" s="13">
        <v>1527633</v>
      </c>
      <c r="K14" s="13">
        <v>1687842</v>
      </c>
      <c r="L14" s="13">
        <v>1339350</v>
      </c>
      <c r="M14" s="13">
        <v>1687732</v>
      </c>
      <c r="N14" s="13">
        <v>1776793</v>
      </c>
      <c r="O14" s="13">
        <v>1511279</v>
      </c>
      <c r="P14" s="13">
        <v>1580172</v>
      </c>
      <c r="Q14" s="13">
        <v>1824880</v>
      </c>
      <c r="R14" s="13">
        <v>1569453</v>
      </c>
      <c r="S14" s="13">
        <v>1574690</v>
      </c>
      <c r="T14" s="13">
        <v>1640923</v>
      </c>
      <c r="U14" s="13">
        <v>1584237</v>
      </c>
      <c r="V14" s="13">
        <v>1254380</v>
      </c>
      <c r="W14" s="13">
        <v>1963816</v>
      </c>
      <c r="X14" s="13">
        <v>1631300</v>
      </c>
      <c r="Y14" s="13">
        <v>1235591</v>
      </c>
      <c r="Z14" s="13">
        <v>1245503</v>
      </c>
      <c r="AA14" s="13">
        <v>1280133</v>
      </c>
      <c r="AB14" s="13">
        <v>1420207</v>
      </c>
      <c r="AC14" s="13">
        <v>956555</v>
      </c>
      <c r="AD14" s="13">
        <v>1023529</v>
      </c>
      <c r="AE14" s="13">
        <v>927151</v>
      </c>
      <c r="AF14" s="13">
        <v>865566</v>
      </c>
      <c r="AG14" s="13">
        <v>1045692</v>
      </c>
      <c r="AH14" s="13">
        <v>1057433</v>
      </c>
      <c r="AI14" s="13">
        <v>1270268</v>
      </c>
      <c r="AJ14" s="13">
        <v>1385935</v>
      </c>
      <c r="AK14" s="13">
        <v>1385517</v>
      </c>
      <c r="AL14" s="13">
        <v>1454912</v>
      </c>
      <c r="AM14" s="13">
        <v>1292449</v>
      </c>
      <c r="AN14" s="13">
        <v>1260941</v>
      </c>
      <c r="AO14" s="13">
        <v>1311242</v>
      </c>
      <c r="AP14" s="13">
        <v>1234303</v>
      </c>
      <c r="AQ14" s="13">
        <v>1132305</v>
      </c>
      <c r="AR14" s="13">
        <v>1336067</v>
      </c>
      <c r="AS14" s="13">
        <v>1133001</v>
      </c>
      <c r="AT14" s="13">
        <v>1122323</v>
      </c>
      <c r="AU14" s="13">
        <v>1140973</v>
      </c>
      <c r="AV14" s="13">
        <v>1259699</v>
      </c>
      <c r="AW14" s="13">
        <v>1243305</v>
      </c>
      <c r="AX14" s="13">
        <v>1096286</v>
      </c>
      <c r="AY14" s="13">
        <v>979718</v>
      </c>
      <c r="AZ14" s="13">
        <v>895985</v>
      </c>
      <c r="BA14" s="13">
        <v>956372</v>
      </c>
      <c r="BB14" s="13">
        <v>898650</v>
      </c>
      <c r="BC14" s="13">
        <v>887400</v>
      </c>
      <c r="BD14" s="13">
        <v>956383</v>
      </c>
      <c r="BE14" s="13">
        <v>1100086</v>
      </c>
      <c r="BF14" s="13">
        <v>871658</v>
      </c>
      <c r="BG14" s="13">
        <v>958929</v>
      </c>
      <c r="BH14" s="13">
        <v>1159015</v>
      </c>
      <c r="BI14" s="13">
        <v>764638</v>
      </c>
      <c r="BJ14" s="13">
        <v>989306</v>
      </c>
      <c r="BK14" s="13">
        <v>897418</v>
      </c>
      <c r="BL14" s="13">
        <v>900071</v>
      </c>
      <c r="BM14" s="13">
        <v>1005133</v>
      </c>
      <c r="BN14" s="13">
        <v>740919</v>
      </c>
      <c r="BO14" s="13">
        <v>885856</v>
      </c>
      <c r="BP14" s="13">
        <v>676023</v>
      </c>
      <c r="BQ14" s="13">
        <v>634189</v>
      </c>
      <c r="BR14" s="13">
        <v>972651</v>
      </c>
      <c r="BS14" s="13">
        <v>1120255</v>
      </c>
      <c r="BT14" s="13">
        <v>906522</v>
      </c>
      <c r="BU14" s="13">
        <v>824506</v>
      </c>
      <c r="BV14" s="13">
        <v>594487</v>
      </c>
      <c r="BW14" s="13">
        <v>771609</v>
      </c>
      <c r="BX14" s="13">
        <v>962375</v>
      </c>
      <c r="BY14" s="13">
        <v>856332</v>
      </c>
      <c r="BZ14" s="13">
        <v>939420</v>
      </c>
      <c r="CA14" s="13">
        <v>868765</v>
      </c>
      <c r="CB14" s="7">
        <f t="shared" si="0"/>
        <v>594487</v>
      </c>
      <c r="CC14" s="7">
        <f t="shared" si="1"/>
        <v>1963816</v>
      </c>
      <c r="CD14" s="7">
        <f t="shared" si="2"/>
        <v>-1095051</v>
      </c>
      <c r="CE14" s="16">
        <f t="shared" si="3"/>
        <v>-0.55761384977003958</v>
      </c>
    </row>
    <row r="15" spans="1:83" x14ac:dyDescent="0.25">
      <c r="A15" s="1" t="s">
        <v>125</v>
      </c>
      <c r="B15" s="1" t="s">
        <v>101</v>
      </c>
      <c r="C15" s="1" t="s">
        <v>126</v>
      </c>
      <c r="D15" s="13">
        <v>62419</v>
      </c>
      <c r="E15" s="13">
        <v>79738</v>
      </c>
      <c r="F15" s="13">
        <v>66004</v>
      </c>
      <c r="G15" s="13">
        <v>71599</v>
      </c>
      <c r="H15" s="13">
        <v>67663</v>
      </c>
      <c r="I15" s="13">
        <v>57710</v>
      </c>
      <c r="J15" s="13">
        <v>59517</v>
      </c>
      <c r="K15" s="13">
        <v>76963</v>
      </c>
      <c r="L15" s="13">
        <v>73116</v>
      </c>
      <c r="M15" s="13">
        <v>68320</v>
      </c>
      <c r="N15" s="13">
        <v>60291</v>
      </c>
      <c r="O15" s="13">
        <v>74245</v>
      </c>
      <c r="P15" s="13">
        <v>37857</v>
      </c>
      <c r="Q15" s="13">
        <v>15586</v>
      </c>
      <c r="R15" s="13">
        <v>16577</v>
      </c>
      <c r="S15" s="13">
        <v>20829</v>
      </c>
      <c r="T15" s="13">
        <v>20292</v>
      </c>
      <c r="U15" s="13">
        <v>14840</v>
      </c>
      <c r="V15" s="13">
        <v>22613</v>
      </c>
      <c r="W15" s="13">
        <v>46441</v>
      </c>
      <c r="X15" s="13">
        <v>67570</v>
      </c>
      <c r="Y15" s="13">
        <v>79315</v>
      </c>
      <c r="Z15" s="13">
        <v>87821</v>
      </c>
      <c r="AA15" s="13">
        <v>77001</v>
      </c>
      <c r="AB15" s="13">
        <v>94790</v>
      </c>
      <c r="AC15" s="13">
        <v>94853</v>
      </c>
      <c r="AD15" s="13">
        <v>96959</v>
      </c>
      <c r="AE15" s="13">
        <v>72589</v>
      </c>
      <c r="AF15" s="13">
        <v>171206</v>
      </c>
      <c r="AG15" s="13">
        <v>183898</v>
      </c>
      <c r="AH15" s="13">
        <v>186074</v>
      </c>
      <c r="AI15" s="13">
        <v>196722</v>
      </c>
      <c r="AJ15" s="13">
        <v>183379</v>
      </c>
      <c r="AK15" s="13">
        <v>156097</v>
      </c>
      <c r="AL15" s="13">
        <v>131421</v>
      </c>
      <c r="AM15" s="13">
        <v>145067</v>
      </c>
      <c r="AN15" s="13">
        <v>97221</v>
      </c>
      <c r="AO15" s="13">
        <v>93947</v>
      </c>
      <c r="AP15" s="13">
        <v>112459</v>
      </c>
      <c r="AQ15" s="13">
        <v>125033</v>
      </c>
      <c r="AR15" s="13">
        <v>159910</v>
      </c>
      <c r="AS15" s="13">
        <v>175405</v>
      </c>
      <c r="AT15" s="13">
        <v>194774</v>
      </c>
      <c r="AU15" s="13">
        <v>155392</v>
      </c>
      <c r="AV15" s="13">
        <v>169052</v>
      </c>
      <c r="AW15" s="13">
        <v>147639</v>
      </c>
      <c r="AX15" s="13">
        <v>182631</v>
      </c>
      <c r="AY15" s="13">
        <v>198101</v>
      </c>
      <c r="AZ15" s="13">
        <v>159129</v>
      </c>
      <c r="BA15" s="13">
        <v>159853</v>
      </c>
      <c r="BB15" s="13">
        <v>162748</v>
      </c>
      <c r="BC15" s="13">
        <v>145300</v>
      </c>
      <c r="BD15" s="13">
        <v>140006</v>
      </c>
      <c r="BE15" s="13">
        <v>135548</v>
      </c>
      <c r="BF15" s="13">
        <v>122388</v>
      </c>
      <c r="BG15" s="13">
        <v>75991</v>
      </c>
      <c r="BH15" s="13">
        <v>118290</v>
      </c>
      <c r="BI15" s="13">
        <v>53140</v>
      </c>
      <c r="BJ15" s="13">
        <v>139019</v>
      </c>
      <c r="BK15" s="13">
        <v>122020</v>
      </c>
      <c r="BL15" s="13">
        <v>94459</v>
      </c>
      <c r="BM15" s="13">
        <v>94447</v>
      </c>
      <c r="BN15" s="13">
        <v>63173</v>
      </c>
      <c r="BO15" s="13">
        <v>40173</v>
      </c>
      <c r="BP15" s="13">
        <v>32589</v>
      </c>
      <c r="BQ15" s="13">
        <v>0</v>
      </c>
      <c r="BR15" s="13">
        <v>0</v>
      </c>
      <c r="BS15" s="13">
        <v>9970</v>
      </c>
      <c r="BT15" s="13">
        <v>0</v>
      </c>
      <c r="BU15" s="13">
        <v>11992</v>
      </c>
      <c r="BV15" s="13">
        <v>14663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7">
        <f t="shared" si="0"/>
        <v>0</v>
      </c>
      <c r="CC15" s="7">
        <f t="shared" si="1"/>
        <v>198101</v>
      </c>
      <c r="CD15" s="7">
        <f t="shared" si="2"/>
        <v>-198101</v>
      </c>
      <c r="CE15" s="16">
        <f t="shared" si="3"/>
        <v>-1</v>
      </c>
    </row>
    <row r="16" spans="1:83" x14ac:dyDescent="0.25">
      <c r="A16" s="1" t="s">
        <v>127</v>
      </c>
      <c r="B16" s="1" t="s">
        <v>128</v>
      </c>
      <c r="C16" s="1" t="s">
        <v>129</v>
      </c>
      <c r="D16" s="13">
        <v>1098875</v>
      </c>
      <c r="E16" s="13">
        <v>897690</v>
      </c>
      <c r="F16" s="13">
        <v>745921</v>
      </c>
      <c r="G16" s="13">
        <v>756672</v>
      </c>
      <c r="H16" s="13">
        <v>736040</v>
      </c>
      <c r="I16" s="13">
        <v>582106</v>
      </c>
      <c r="J16" s="13">
        <v>697935</v>
      </c>
      <c r="K16" s="13">
        <v>773863</v>
      </c>
      <c r="L16" s="13">
        <v>576559</v>
      </c>
      <c r="M16" s="13">
        <v>602821</v>
      </c>
      <c r="N16" s="13">
        <v>574378</v>
      </c>
      <c r="O16" s="13">
        <v>664840</v>
      </c>
      <c r="P16" s="13">
        <v>664752</v>
      </c>
      <c r="Q16" s="13">
        <v>612268</v>
      </c>
      <c r="R16" s="13">
        <v>485864</v>
      </c>
      <c r="S16" s="13">
        <v>380151</v>
      </c>
      <c r="T16" s="13">
        <v>501822</v>
      </c>
      <c r="U16" s="13">
        <v>385402</v>
      </c>
      <c r="V16" s="13">
        <v>392296</v>
      </c>
      <c r="W16" s="13">
        <v>337043</v>
      </c>
      <c r="X16" s="13">
        <v>322410</v>
      </c>
      <c r="Y16" s="13">
        <v>347965</v>
      </c>
      <c r="Z16" s="13">
        <v>362591</v>
      </c>
      <c r="AA16" s="13">
        <v>401612</v>
      </c>
      <c r="AB16" s="13">
        <v>634264</v>
      </c>
      <c r="AC16" s="13">
        <v>860196</v>
      </c>
      <c r="AD16" s="13">
        <v>764125</v>
      </c>
      <c r="AE16" s="13">
        <v>660526</v>
      </c>
      <c r="AF16" s="13">
        <v>755093</v>
      </c>
      <c r="AG16" s="13">
        <v>819505</v>
      </c>
      <c r="AH16" s="13">
        <v>937367</v>
      </c>
      <c r="AI16" s="13">
        <v>890066</v>
      </c>
      <c r="AJ16" s="13">
        <v>792251</v>
      </c>
      <c r="AK16" s="13">
        <v>929577</v>
      </c>
      <c r="AL16" s="13">
        <v>789896</v>
      </c>
      <c r="AM16" s="13">
        <v>734331</v>
      </c>
      <c r="AN16" s="13">
        <v>584419</v>
      </c>
      <c r="AO16" s="13">
        <v>388513</v>
      </c>
      <c r="AP16" s="13">
        <v>463858</v>
      </c>
      <c r="AQ16" s="13">
        <v>484505</v>
      </c>
      <c r="AR16" s="13">
        <v>495491</v>
      </c>
      <c r="AS16" s="13">
        <v>568896</v>
      </c>
      <c r="AT16" s="13">
        <v>550159</v>
      </c>
      <c r="AU16" s="13">
        <v>570693</v>
      </c>
      <c r="AV16" s="13">
        <v>357254</v>
      </c>
      <c r="AW16" s="13">
        <v>410903</v>
      </c>
      <c r="AX16" s="13">
        <v>376084</v>
      </c>
      <c r="AY16" s="13">
        <v>444921</v>
      </c>
      <c r="AZ16" s="13">
        <v>364287</v>
      </c>
      <c r="BA16" s="13">
        <v>264686</v>
      </c>
      <c r="BB16" s="13">
        <v>280940</v>
      </c>
      <c r="BC16" s="13">
        <v>260514</v>
      </c>
      <c r="BD16" s="13">
        <v>295390</v>
      </c>
      <c r="BE16" s="13">
        <v>261220</v>
      </c>
      <c r="BF16" s="13">
        <v>247921</v>
      </c>
      <c r="BG16" s="13">
        <v>277630</v>
      </c>
      <c r="BH16" s="13">
        <v>223027</v>
      </c>
      <c r="BI16" s="13">
        <v>247297</v>
      </c>
      <c r="BJ16" s="13">
        <v>387612</v>
      </c>
      <c r="BK16" s="13">
        <v>409472</v>
      </c>
      <c r="BL16" s="13">
        <v>404798</v>
      </c>
      <c r="BM16" s="13">
        <v>330379</v>
      </c>
      <c r="BN16" s="13">
        <v>259964</v>
      </c>
      <c r="BO16" s="13">
        <v>288702</v>
      </c>
      <c r="BP16" s="13">
        <v>231756</v>
      </c>
      <c r="BQ16" s="13">
        <v>234070</v>
      </c>
      <c r="BR16" s="13">
        <v>222228</v>
      </c>
      <c r="BS16" s="13">
        <v>316598</v>
      </c>
      <c r="BT16" s="13">
        <v>294761</v>
      </c>
      <c r="BU16" s="13">
        <v>275746</v>
      </c>
      <c r="BV16" s="13">
        <v>287781</v>
      </c>
      <c r="BW16" s="13">
        <v>238114</v>
      </c>
      <c r="BX16" s="13">
        <v>245150</v>
      </c>
      <c r="BY16" s="13">
        <v>203540</v>
      </c>
      <c r="BZ16" s="13">
        <v>161944</v>
      </c>
      <c r="CA16" s="13">
        <v>184429</v>
      </c>
      <c r="CB16" s="7">
        <f t="shared" si="0"/>
        <v>161944</v>
      </c>
      <c r="CC16" s="7">
        <f t="shared" si="1"/>
        <v>1098875</v>
      </c>
      <c r="CD16" s="7">
        <f t="shared" si="2"/>
        <v>-914446</v>
      </c>
      <c r="CE16" s="16">
        <f t="shared" si="3"/>
        <v>-0.83216562393356841</v>
      </c>
    </row>
    <row r="17" spans="1:83" x14ac:dyDescent="0.25">
      <c r="A17" s="1" t="s">
        <v>130</v>
      </c>
      <c r="B17" s="1" t="s">
        <v>128</v>
      </c>
      <c r="C17" s="1" t="s">
        <v>131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7">
        <f t="shared" si="0"/>
        <v>0</v>
      </c>
      <c r="CC17" s="7">
        <f t="shared" si="1"/>
        <v>0</v>
      </c>
      <c r="CD17" s="7">
        <f t="shared" si="2"/>
        <v>0</v>
      </c>
      <c r="CE17" s="16" t="e">
        <f t="shared" si="3"/>
        <v>#DIV/0!</v>
      </c>
    </row>
    <row r="18" spans="1:83" x14ac:dyDescent="0.25">
      <c r="A18" s="1" t="s">
        <v>132</v>
      </c>
      <c r="B18" s="1" t="s">
        <v>128</v>
      </c>
      <c r="C18" s="1" t="s">
        <v>133</v>
      </c>
      <c r="D18" s="13">
        <v>250792</v>
      </c>
      <c r="E18" s="13">
        <v>200796</v>
      </c>
      <c r="F18" s="13">
        <v>286370</v>
      </c>
      <c r="G18" s="13">
        <v>297198</v>
      </c>
      <c r="H18" s="13">
        <v>175100</v>
      </c>
      <c r="I18" s="13">
        <v>260954</v>
      </c>
      <c r="J18" s="13">
        <v>528443</v>
      </c>
      <c r="K18" s="13">
        <v>360903</v>
      </c>
      <c r="L18" s="13">
        <v>283817</v>
      </c>
      <c r="M18" s="13">
        <v>179373</v>
      </c>
      <c r="N18" s="13">
        <v>494146</v>
      </c>
      <c r="O18" s="13">
        <v>319085</v>
      </c>
      <c r="P18" s="13">
        <v>389358</v>
      </c>
      <c r="Q18" s="13">
        <v>490349</v>
      </c>
      <c r="R18" s="13">
        <v>396771</v>
      </c>
      <c r="S18" s="13">
        <v>301709</v>
      </c>
      <c r="T18" s="13">
        <v>259018</v>
      </c>
      <c r="U18" s="13">
        <v>241934</v>
      </c>
      <c r="V18" s="13">
        <v>174414</v>
      </c>
      <c r="W18" s="13">
        <v>221467</v>
      </c>
      <c r="X18" s="13">
        <v>274715</v>
      </c>
      <c r="Y18" s="13">
        <v>334635</v>
      </c>
      <c r="Z18" s="13">
        <v>340723</v>
      </c>
      <c r="AA18" s="13">
        <v>322670</v>
      </c>
      <c r="AB18" s="13">
        <v>369514</v>
      </c>
      <c r="AC18" s="13">
        <v>455525</v>
      </c>
      <c r="AD18" s="13">
        <v>466602</v>
      </c>
      <c r="AE18" s="13">
        <v>442005</v>
      </c>
      <c r="AF18" s="13">
        <v>479750</v>
      </c>
      <c r="AG18" s="13">
        <v>457768</v>
      </c>
      <c r="AH18" s="13">
        <v>404995</v>
      </c>
      <c r="AI18" s="13">
        <v>451116</v>
      </c>
      <c r="AJ18" s="13">
        <v>495130</v>
      </c>
      <c r="AK18" s="13">
        <v>477484</v>
      </c>
      <c r="AL18" s="13">
        <v>405147</v>
      </c>
      <c r="AM18" s="13">
        <v>319233</v>
      </c>
      <c r="AN18" s="13">
        <v>225933</v>
      </c>
      <c r="AO18" s="13">
        <v>207494</v>
      </c>
      <c r="AP18" s="13">
        <v>238827</v>
      </c>
      <c r="AQ18" s="13">
        <v>217514</v>
      </c>
      <c r="AR18" s="13">
        <v>225771</v>
      </c>
      <c r="AS18" s="13">
        <v>242409</v>
      </c>
      <c r="AT18" s="13">
        <v>256431</v>
      </c>
      <c r="AU18" s="13">
        <v>228532</v>
      </c>
      <c r="AV18" s="13">
        <v>253988</v>
      </c>
      <c r="AW18" s="13">
        <v>190284</v>
      </c>
      <c r="AX18" s="13">
        <v>231953</v>
      </c>
      <c r="AY18" s="13">
        <v>162384</v>
      </c>
      <c r="AZ18" s="13">
        <v>204411</v>
      </c>
      <c r="BA18" s="13">
        <v>196438</v>
      </c>
      <c r="BB18" s="13">
        <v>51828</v>
      </c>
      <c r="BC18" s="13">
        <v>66782</v>
      </c>
      <c r="BD18" s="13">
        <v>77329</v>
      </c>
      <c r="BE18" s="13">
        <v>58693</v>
      </c>
      <c r="BF18" s="13">
        <v>79016</v>
      </c>
      <c r="BG18" s="13">
        <v>89973</v>
      </c>
      <c r="BH18" s="13">
        <v>96377</v>
      </c>
      <c r="BI18" s="13">
        <v>332233</v>
      </c>
      <c r="BJ18" s="13">
        <v>213541</v>
      </c>
      <c r="BK18" s="13">
        <v>116373</v>
      </c>
      <c r="BL18" s="13">
        <v>97204</v>
      </c>
      <c r="BM18" s="13">
        <v>95840</v>
      </c>
      <c r="BN18" s="13">
        <v>38733</v>
      </c>
      <c r="BO18" s="13">
        <v>19287</v>
      </c>
      <c r="BP18" s="13">
        <v>14859</v>
      </c>
      <c r="BQ18" s="13">
        <v>20161</v>
      </c>
      <c r="BR18" s="13">
        <v>22161</v>
      </c>
      <c r="BS18" s="13">
        <v>22134</v>
      </c>
      <c r="BT18" s="13">
        <v>8458</v>
      </c>
      <c r="BU18" s="13">
        <v>8313</v>
      </c>
      <c r="BV18" s="13">
        <v>3864</v>
      </c>
      <c r="BW18" s="13">
        <v>5586</v>
      </c>
      <c r="BX18" s="13">
        <v>9440</v>
      </c>
      <c r="BY18" s="13">
        <v>11856</v>
      </c>
      <c r="BZ18" s="13">
        <v>0</v>
      </c>
      <c r="CA18" s="13">
        <v>17940</v>
      </c>
      <c r="CB18" s="7">
        <f t="shared" si="0"/>
        <v>0</v>
      </c>
      <c r="CC18" s="7">
        <f t="shared" si="1"/>
        <v>528443</v>
      </c>
      <c r="CD18" s="7">
        <f t="shared" si="2"/>
        <v>-510503</v>
      </c>
      <c r="CE18" s="16">
        <f t="shared" si="3"/>
        <v>-0.9660512108212238</v>
      </c>
    </row>
    <row r="19" spans="1:83" x14ac:dyDescent="0.25">
      <c r="A19" s="1" t="s">
        <v>134</v>
      </c>
      <c r="B19" s="1" t="s">
        <v>128</v>
      </c>
      <c r="C19" s="1" t="s">
        <v>135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10937</v>
      </c>
      <c r="Y19" s="13">
        <v>10018</v>
      </c>
      <c r="Z19" s="13">
        <v>3578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7">
        <f t="shared" si="0"/>
        <v>0</v>
      </c>
      <c r="CC19" s="7">
        <f t="shared" si="1"/>
        <v>10937</v>
      </c>
      <c r="CD19" s="7">
        <f t="shared" si="2"/>
        <v>-10937</v>
      </c>
      <c r="CE19" s="16">
        <f t="shared" si="3"/>
        <v>-1</v>
      </c>
    </row>
    <row r="20" spans="1:83" x14ac:dyDescent="0.25">
      <c r="A20" s="1" t="s">
        <v>136</v>
      </c>
      <c r="B20" s="1" t="s">
        <v>128</v>
      </c>
      <c r="C20" s="1" t="s">
        <v>137</v>
      </c>
      <c r="D20" s="13">
        <v>3216</v>
      </c>
      <c r="E20" s="13">
        <v>6008</v>
      </c>
      <c r="F20" s="13">
        <v>0</v>
      </c>
      <c r="G20" s="13">
        <v>0</v>
      </c>
      <c r="H20" s="13">
        <v>0</v>
      </c>
      <c r="I20" s="13">
        <v>5726</v>
      </c>
      <c r="J20" s="13">
        <v>6387</v>
      </c>
      <c r="K20" s="13">
        <v>21056</v>
      </c>
      <c r="L20" s="13">
        <v>50599</v>
      </c>
      <c r="M20" s="13">
        <v>33451</v>
      </c>
      <c r="N20" s="13">
        <v>62532</v>
      </c>
      <c r="O20" s="13">
        <v>40945</v>
      </c>
      <c r="P20" s="13">
        <v>58026</v>
      </c>
      <c r="Q20" s="13">
        <v>67316</v>
      </c>
      <c r="R20" s="13">
        <v>92849</v>
      </c>
      <c r="S20" s="13">
        <v>99969</v>
      </c>
      <c r="T20" s="13">
        <v>18306</v>
      </c>
      <c r="U20" s="13">
        <v>11687</v>
      </c>
      <c r="V20" s="13">
        <v>15175</v>
      </c>
      <c r="W20" s="13">
        <v>10704</v>
      </c>
      <c r="X20" s="13">
        <v>78536</v>
      </c>
      <c r="Y20" s="13">
        <v>60779</v>
      </c>
      <c r="Z20" s="13">
        <v>52619</v>
      </c>
      <c r="AA20" s="13">
        <v>55194</v>
      </c>
      <c r="AB20" s="13">
        <v>40494</v>
      </c>
      <c r="AC20" s="13">
        <v>34041</v>
      </c>
      <c r="AD20" s="13">
        <v>18873</v>
      </c>
      <c r="AE20" s="13">
        <v>4584</v>
      </c>
      <c r="AF20" s="13">
        <v>5601</v>
      </c>
      <c r="AG20" s="13">
        <v>15909</v>
      </c>
      <c r="AH20" s="13">
        <v>9754</v>
      </c>
      <c r="AI20" s="13">
        <v>1476</v>
      </c>
      <c r="AJ20" s="13">
        <v>2678</v>
      </c>
      <c r="AK20" s="13">
        <v>11759</v>
      </c>
      <c r="AL20" s="13">
        <v>72537</v>
      </c>
      <c r="AM20" s="13">
        <v>115460</v>
      </c>
      <c r="AN20" s="13">
        <v>104668</v>
      </c>
      <c r="AO20" s="13">
        <v>76450</v>
      </c>
      <c r="AP20" s="13">
        <v>87186</v>
      </c>
      <c r="AQ20" s="13">
        <v>101220</v>
      </c>
      <c r="AR20" s="13">
        <v>91979</v>
      </c>
      <c r="AS20" s="13">
        <v>91414</v>
      </c>
      <c r="AT20" s="13">
        <v>143542</v>
      </c>
      <c r="AU20" s="13">
        <v>161939</v>
      </c>
      <c r="AV20" s="13">
        <v>102267</v>
      </c>
      <c r="AW20" s="13">
        <v>86674</v>
      </c>
      <c r="AX20" s="13">
        <v>125873</v>
      </c>
      <c r="AY20" s="13">
        <v>62537</v>
      </c>
      <c r="AZ20" s="13">
        <v>32276</v>
      </c>
      <c r="BA20" s="13">
        <v>90505</v>
      </c>
      <c r="BB20" s="13">
        <v>90819</v>
      </c>
      <c r="BC20" s="13">
        <v>79075</v>
      </c>
      <c r="BD20" s="13">
        <v>80662</v>
      </c>
      <c r="BE20" s="13">
        <v>36329</v>
      </c>
      <c r="BF20" s="13">
        <v>26452</v>
      </c>
      <c r="BG20" s="13">
        <v>34896</v>
      </c>
      <c r="BH20" s="13">
        <v>38620</v>
      </c>
      <c r="BI20" s="13">
        <v>66344</v>
      </c>
      <c r="BJ20" s="13">
        <v>42837</v>
      </c>
      <c r="BK20" s="13">
        <v>959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7">
        <f t="shared" si="0"/>
        <v>0</v>
      </c>
      <c r="CC20" s="7">
        <f t="shared" si="1"/>
        <v>161939</v>
      </c>
      <c r="CD20" s="7">
        <f t="shared" si="2"/>
        <v>-161939</v>
      </c>
      <c r="CE20" s="16">
        <f t="shared" si="3"/>
        <v>-1</v>
      </c>
    </row>
    <row r="21" spans="1:83" x14ac:dyDescent="0.25">
      <c r="A21" s="1" t="s">
        <v>138</v>
      </c>
      <c r="B21" s="1" t="s">
        <v>128</v>
      </c>
      <c r="C21" s="1" t="s">
        <v>139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628</v>
      </c>
      <c r="Y21" s="13">
        <v>10012</v>
      </c>
      <c r="Z21" s="13">
        <v>13024</v>
      </c>
      <c r="AA21" s="13">
        <v>15796</v>
      </c>
      <c r="AB21" s="13">
        <v>3401</v>
      </c>
      <c r="AC21" s="13">
        <v>5784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5822</v>
      </c>
      <c r="AK21" s="13">
        <v>9303</v>
      </c>
      <c r="AL21" s="13">
        <v>10319</v>
      </c>
      <c r="AM21" s="13">
        <v>12186</v>
      </c>
      <c r="AN21" s="13">
        <v>3753</v>
      </c>
      <c r="AO21" s="13">
        <v>0</v>
      </c>
      <c r="AP21" s="13">
        <v>0</v>
      </c>
      <c r="AQ21" s="13">
        <v>1336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9307</v>
      </c>
      <c r="AX21" s="13">
        <v>21917</v>
      </c>
      <c r="AY21" s="13">
        <v>16160</v>
      </c>
      <c r="AZ21" s="13">
        <v>2396</v>
      </c>
      <c r="BA21" s="13">
        <v>0</v>
      </c>
      <c r="BB21" s="13">
        <v>0</v>
      </c>
      <c r="BC21" s="13">
        <v>0</v>
      </c>
      <c r="BD21" s="13">
        <v>0</v>
      </c>
      <c r="BE21" s="13">
        <v>8536</v>
      </c>
      <c r="BF21" s="13">
        <v>22588</v>
      </c>
      <c r="BG21" s="13">
        <v>15297</v>
      </c>
      <c r="BH21" s="13">
        <v>3334</v>
      </c>
      <c r="BI21" s="13">
        <v>5350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409</v>
      </c>
      <c r="BU21" s="13">
        <v>256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7">
        <f t="shared" si="0"/>
        <v>0</v>
      </c>
      <c r="CC21" s="7">
        <f t="shared" si="1"/>
        <v>22588</v>
      </c>
      <c r="CD21" s="7">
        <f t="shared" si="2"/>
        <v>-22588</v>
      </c>
      <c r="CE21" s="16">
        <f t="shared" si="3"/>
        <v>-1</v>
      </c>
    </row>
    <row r="22" spans="1:83" x14ac:dyDescent="0.25">
      <c r="A22" s="1" t="s">
        <v>140</v>
      </c>
      <c r="B22" s="1" t="s">
        <v>128</v>
      </c>
      <c r="C22" s="1" t="s">
        <v>141</v>
      </c>
      <c r="D22" s="13">
        <v>11872</v>
      </c>
      <c r="E22" s="13">
        <v>18576</v>
      </c>
      <c r="F22" s="13">
        <v>6754</v>
      </c>
      <c r="G22" s="13">
        <v>4871</v>
      </c>
      <c r="H22" s="13">
        <v>2393</v>
      </c>
      <c r="I22" s="13">
        <v>403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7">
        <f t="shared" si="0"/>
        <v>0</v>
      </c>
      <c r="CC22" s="7">
        <f t="shared" si="1"/>
        <v>18576</v>
      </c>
      <c r="CD22" s="7">
        <f t="shared" si="2"/>
        <v>-18576</v>
      </c>
      <c r="CE22" s="16">
        <f t="shared" si="3"/>
        <v>-1</v>
      </c>
    </row>
    <row r="23" spans="1:83" x14ac:dyDescent="0.25">
      <c r="A23" s="1" t="s">
        <v>142</v>
      </c>
      <c r="B23" s="1" t="s">
        <v>128</v>
      </c>
      <c r="C23" s="1" t="s">
        <v>143</v>
      </c>
      <c r="D23" s="13">
        <v>889432</v>
      </c>
      <c r="E23" s="13">
        <v>808745</v>
      </c>
      <c r="F23" s="13">
        <v>693526</v>
      </c>
      <c r="G23" s="13">
        <v>560637</v>
      </c>
      <c r="H23" s="13">
        <v>705892</v>
      </c>
      <c r="I23" s="13">
        <v>909394</v>
      </c>
      <c r="J23" s="13">
        <v>832323</v>
      </c>
      <c r="K23" s="13">
        <v>923826</v>
      </c>
      <c r="L23" s="13">
        <v>679654</v>
      </c>
      <c r="M23" s="13">
        <v>778831</v>
      </c>
      <c r="N23" s="13">
        <v>783057</v>
      </c>
      <c r="O23" s="13">
        <v>792536</v>
      </c>
      <c r="P23" s="13">
        <v>793213</v>
      </c>
      <c r="Q23" s="13">
        <v>862965</v>
      </c>
      <c r="R23" s="13">
        <v>752931</v>
      </c>
      <c r="S23" s="13">
        <v>773182</v>
      </c>
      <c r="T23" s="13">
        <v>659707</v>
      </c>
      <c r="U23" s="13">
        <v>626019</v>
      </c>
      <c r="V23" s="13">
        <v>768629</v>
      </c>
      <c r="W23" s="13">
        <v>889024</v>
      </c>
      <c r="X23" s="13">
        <v>751216</v>
      </c>
      <c r="Y23" s="13">
        <v>815014</v>
      </c>
      <c r="Z23" s="13">
        <v>785740</v>
      </c>
      <c r="AA23" s="13">
        <v>726214</v>
      </c>
      <c r="AB23" s="13">
        <v>793034</v>
      </c>
      <c r="AC23" s="13">
        <v>809934</v>
      </c>
      <c r="AD23" s="13">
        <v>830556</v>
      </c>
      <c r="AE23" s="13">
        <v>755959</v>
      </c>
      <c r="AF23" s="13">
        <v>690528</v>
      </c>
      <c r="AG23" s="13">
        <v>1090227</v>
      </c>
      <c r="AH23" s="13">
        <v>1150284</v>
      </c>
      <c r="AI23" s="13">
        <v>1278730</v>
      </c>
      <c r="AJ23" s="13">
        <v>1390126</v>
      </c>
      <c r="AK23" s="13">
        <v>1508813</v>
      </c>
      <c r="AL23" s="13">
        <v>1410358</v>
      </c>
      <c r="AM23" s="13">
        <v>1163892</v>
      </c>
      <c r="AN23" s="13">
        <v>1028288</v>
      </c>
      <c r="AO23" s="13">
        <v>731209</v>
      </c>
      <c r="AP23" s="13">
        <v>647842</v>
      </c>
      <c r="AQ23" s="13">
        <v>379800</v>
      </c>
      <c r="AR23" s="13">
        <v>140481</v>
      </c>
      <c r="AS23" s="13">
        <v>365016</v>
      </c>
      <c r="AT23" s="13">
        <v>427506</v>
      </c>
      <c r="AU23" s="13">
        <v>644327</v>
      </c>
      <c r="AV23" s="13">
        <v>744296</v>
      </c>
      <c r="AW23" s="13">
        <v>602838</v>
      </c>
      <c r="AX23" s="13">
        <v>735665</v>
      </c>
      <c r="AY23" s="13">
        <v>690537</v>
      </c>
      <c r="AZ23" s="13">
        <v>760841</v>
      </c>
      <c r="BA23" s="13">
        <v>628871</v>
      </c>
      <c r="BB23" s="13">
        <v>552362</v>
      </c>
      <c r="BC23" s="13">
        <v>519989</v>
      </c>
      <c r="BD23" s="13">
        <v>605910</v>
      </c>
      <c r="BE23" s="13">
        <v>670951</v>
      </c>
      <c r="BF23" s="13">
        <v>649718</v>
      </c>
      <c r="BG23" s="13">
        <v>674621</v>
      </c>
      <c r="BH23" s="13">
        <v>699293</v>
      </c>
      <c r="BI23" s="13">
        <v>778293</v>
      </c>
      <c r="BJ23" s="13">
        <v>696924</v>
      </c>
      <c r="BK23" s="13">
        <v>640413</v>
      </c>
      <c r="BL23" s="13">
        <v>629638</v>
      </c>
      <c r="BM23" s="13">
        <v>525533</v>
      </c>
      <c r="BN23" s="13">
        <v>640490</v>
      </c>
      <c r="BO23" s="13">
        <v>569898</v>
      </c>
      <c r="BP23" s="13">
        <v>218238</v>
      </c>
      <c r="BQ23" s="13">
        <v>156306</v>
      </c>
      <c r="BR23" s="13">
        <v>136069</v>
      </c>
      <c r="BS23" s="13">
        <v>393910</v>
      </c>
      <c r="BT23" s="13">
        <v>398296</v>
      </c>
      <c r="BU23" s="13">
        <v>372463</v>
      </c>
      <c r="BV23" s="13">
        <v>326182</v>
      </c>
      <c r="BW23" s="13">
        <v>268044</v>
      </c>
      <c r="BX23" s="13">
        <v>208411</v>
      </c>
      <c r="BY23" s="13">
        <v>213245</v>
      </c>
      <c r="BZ23" s="13">
        <v>241921</v>
      </c>
      <c r="CA23" s="13">
        <v>257776</v>
      </c>
      <c r="CB23" s="7">
        <f t="shared" si="0"/>
        <v>136069</v>
      </c>
      <c r="CC23" s="7">
        <f t="shared" si="1"/>
        <v>1508813</v>
      </c>
      <c r="CD23" s="7">
        <f t="shared" si="2"/>
        <v>-1251037</v>
      </c>
      <c r="CE23" s="16">
        <f t="shared" si="3"/>
        <v>-0.82915311572739625</v>
      </c>
    </row>
    <row r="24" spans="1:83" x14ac:dyDescent="0.25">
      <c r="A24" s="1" t="s">
        <v>144</v>
      </c>
      <c r="B24" s="1" t="s">
        <v>128</v>
      </c>
      <c r="C24" s="1" t="s">
        <v>145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7">
        <f t="shared" si="0"/>
        <v>0</v>
      </c>
      <c r="CC24" s="7">
        <f t="shared" si="1"/>
        <v>0</v>
      </c>
      <c r="CD24" s="7">
        <f t="shared" si="2"/>
        <v>0</v>
      </c>
      <c r="CE24" s="16" t="e">
        <f t="shared" si="3"/>
        <v>#DIV/0!</v>
      </c>
    </row>
    <row r="25" spans="1:83" x14ac:dyDescent="0.25">
      <c r="A25" s="1" t="s">
        <v>146</v>
      </c>
      <c r="B25" s="1" t="s">
        <v>128</v>
      </c>
      <c r="C25" s="1" t="s">
        <v>147</v>
      </c>
      <c r="D25" s="13">
        <v>2338243</v>
      </c>
      <c r="E25" s="13">
        <v>2378378</v>
      </c>
      <c r="F25" s="13">
        <v>2525391</v>
      </c>
      <c r="G25" s="13">
        <v>2871290</v>
      </c>
      <c r="H25" s="13">
        <v>3008829</v>
      </c>
      <c r="I25" s="13">
        <v>3192438</v>
      </c>
      <c r="J25" s="13">
        <v>3074017</v>
      </c>
      <c r="K25" s="13">
        <v>3115569</v>
      </c>
      <c r="L25" s="13">
        <v>2878426</v>
      </c>
      <c r="M25" s="13">
        <v>2902865</v>
      </c>
      <c r="N25" s="13">
        <v>2658650</v>
      </c>
      <c r="O25" s="13">
        <v>2499693</v>
      </c>
      <c r="P25" s="13">
        <v>2619822</v>
      </c>
      <c r="Q25" s="13">
        <v>2782614</v>
      </c>
      <c r="R25" s="13">
        <v>2566470</v>
      </c>
      <c r="S25" s="13">
        <v>2612498</v>
      </c>
      <c r="T25" s="13">
        <v>2976048</v>
      </c>
      <c r="U25" s="13">
        <v>2802758</v>
      </c>
      <c r="V25" s="13">
        <v>2848196</v>
      </c>
      <c r="W25" s="13">
        <v>2876977</v>
      </c>
      <c r="X25" s="13">
        <v>2637822</v>
      </c>
      <c r="Y25" s="13">
        <v>2643257</v>
      </c>
      <c r="Z25" s="13">
        <v>2650109</v>
      </c>
      <c r="AA25" s="13">
        <v>2763569</v>
      </c>
      <c r="AB25" s="13">
        <v>2885129</v>
      </c>
      <c r="AC25" s="13">
        <v>2782496</v>
      </c>
      <c r="AD25" s="13">
        <v>2669132</v>
      </c>
      <c r="AE25" s="13">
        <v>2696737</v>
      </c>
      <c r="AF25" s="13">
        <v>2463077</v>
      </c>
      <c r="AG25" s="13">
        <v>2617141</v>
      </c>
      <c r="AH25" s="13">
        <v>2617444</v>
      </c>
      <c r="AI25" s="13">
        <v>2627652</v>
      </c>
      <c r="AJ25" s="13">
        <v>2601719</v>
      </c>
      <c r="AK25" s="13">
        <v>2698041</v>
      </c>
      <c r="AL25" s="13">
        <v>2812522</v>
      </c>
      <c r="AM25" s="13">
        <v>2800046</v>
      </c>
      <c r="AN25" s="13">
        <v>2919284</v>
      </c>
      <c r="AO25" s="13">
        <v>2672897</v>
      </c>
      <c r="AP25" s="13">
        <v>2694671</v>
      </c>
      <c r="AQ25" s="13">
        <v>2105662</v>
      </c>
      <c r="AR25" s="13">
        <v>2627369</v>
      </c>
      <c r="AS25" s="13">
        <v>2699213</v>
      </c>
      <c r="AT25" s="13">
        <v>2529330</v>
      </c>
      <c r="AU25" s="13">
        <v>2588369</v>
      </c>
      <c r="AV25" s="13">
        <v>2475943</v>
      </c>
      <c r="AW25" s="13">
        <v>2464164</v>
      </c>
      <c r="AX25" s="13">
        <v>2506810</v>
      </c>
      <c r="AY25" s="13">
        <v>2262536</v>
      </c>
      <c r="AZ25" s="13">
        <v>1970491</v>
      </c>
      <c r="BA25" s="13">
        <v>1816166</v>
      </c>
      <c r="BB25" s="13">
        <v>1685106</v>
      </c>
      <c r="BC25" s="13">
        <v>1462959</v>
      </c>
      <c r="BD25" s="13">
        <v>1182573</v>
      </c>
      <c r="BE25" s="13">
        <v>1250211</v>
      </c>
      <c r="BF25" s="13">
        <v>1028837</v>
      </c>
      <c r="BG25" s="13">
        <v>1067172</v>
      </c>
      <c r="BH25" s="13">
        <v>1179745</v>
      </c>
      <c r="BI25" s="13">
        <v>1309147</v>
      </c>
      <c r="BJ25" s="13">
        <v>1225053</v>
      </c>
      <c r="BK25" s="13">
        <v>1060060</v>
      </c>
      <c r="BL25" s="13">
        <v>1088186</v>
      </c>
      <c r="BM25" s="13">
        <v>770429</v>
      </c>
      <c r="BN25" s="13">
        <v>991604</v>
      </c>
      <c r="BO25" s="13">
        <v>938152</v>
      </c>
      <c r="BP25" s="13">
        <v>794123</v>
      </c>
      <c r="BQ25" s="13">
        <v>817475</v>
      </c>
      <c r="BR25" s="13">
        <v>802090</v>
      </c>
      <c r="BS25" s="13">
        <v>946388</v>
      </c>
      <c r="BT25" s="13">
        <v>994477</v>
      </c>
      <c r="BU25" s="13">
        <v>917068</v>
      </c>
      <c r="BV25" s="13">
        <v>659777</v>
      </c>
      <c r="BW25" s="13">
        <v>935201</v>
      </c>
      <c r="BX25" s="13">
        <v>796308</v>
      </c>
      <c r="BY25" s="13">
        <v>836114</v>
      </c>
      <c r="BZ25" s="13">
        <v>830785</v>
      </c>
      <c r="CA25" s="13">
        <v>634441</v>
      </c>
      <c r="CB25" s="7">
        <f t="shared" si="0"/>
        <v>634441</v>
      </c>
      <c r="CC25" s="7">
        <f t="shared" si="1"/>
        <v>3192438</v>
      </c>
      <c r="CD25" s="7">
        <f t="shared" si="2"/>
        <v>-2557997</v>
      </c>
      <c r="CE25" s="16">
        <f t="shared" si="3"/>
        <v>-0.80126755789775717</v>
      </c>
    </row>
    <row r="26" spans="1:83" x14ac:dyDescent="0.25">
      <c r="A26" s="1" t="s">
        <v>148</v>
      </c>
      <c r="B26" s="1" t="s">
        <v>128</v>
      </c>
      <c r="C26" s="1" t="s">
        <v>114</v>
      </c>
      <c r="D26" s="13">
        <v>5334</v>
      </c>
      <c r="E26" s="13">
        <v>4619</v>
      </c>
      <c r="F26" s="13">
        <v>7172</v>
      </c>
      <c r="G26" s="13">
        <v>5230</v>
      </c>
      <c r="H26" s="13">
        <v>6070</v>
      </c>
      <c r="I26" s="13">
        <v>8283</v>
      </c>
      <c r="J26" s="13">
        <v>12085</v>
      </c>
      <c r="K26" s="13">
        <v>10603</v>
      </c>
      <c r="L26" s="13">
        <v>16201</v>
      </c>
      <c r="M26" s="13">
        <v>4393</v>
      </c>
      <c r="N26" s="13">
        <v>16960</v>
      </c>
      <c r="O26" s="13">
        <v>8053</v>
      </c>
      <c r="P26" s="13">
        <v>16078</v>
      </c>
      <c r="Q26" s="13">
        <v>12307</v>
      </c>
      <c r="R26" s="13">
        <v>13849</v>
      </c>
      <c r="S26" s="13">
        <v>25048</v>
      </c>
      <c r="T26" s="13">
        <v>28465</v>
      </c>
      <c r="U26" s="13">
        <v>22597</v>
      </c>
      <c r="V26" s="13">
        <v>12981</v>
      </c>
      <c r="W26" s="13">
        <v>8814</v>
      </c>
      <c r="X26" s="13">
        <v>7573</v>
      </c>
      <c r="Y26" s="13">
        <v>13396</v>
      </c>
      <c r="Z26" s="13">
        <v>15530</v>
      </c>
      <c r="AA26" s="13">
        <v>15230</v>
      </c>
      <c r="AB26" s="13">
        <v>13958</v>
      </c>
      <c r="AC26" s="13">
        <v>19649</v>
      </c>
      <c r="AD26" s="13">
        <v>14176</v>
      </c>
      <c r="AE26" s="13">
        <v>15593</v>
      </c>
      <c r="AF26" s="13">
        <v>3745</v>
      </c>
      <c r="AG26" s="13">
        <v>4442</v>
      </c>
      <c r="AH26" s="13">
        <v>29548</v>
      </c>
      <c r="AI26" s="13">
        <v>33451</v>
      </c>
      <c r="AJ26" s="13">
        <v>23987</v>
      </c>
      <c r="AK26" s="13">
        <v>6700</v>
      </c>
      <c r="AL26" s="13">
        <v>6273</v>
      </c>
      <c r="AM26" s="13">
        <v>8182</v>
      </c>
      <c r="AN26" s="13">
        <v>7088</v>
      </c>
      <c r="AO26" s="13">
        <v>4859</v>
      </c>
      <c r="AP26" s="13">
        <v>8349</v>
      </c>
      <c r="AQ26" s="13">
        <v>10090</v>
      </c>
      <c r="AR26" s="13">
        <v>8485</v>
      </c>
      <c r="AS26" s="13">
        <v>9452</v>
      </c>
      <c r="AT26" s="13">
        <v>8685</v>
      </c>
      <c r="AU26" s="13">
        <v>840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7">
        <f t="shared" si="0"/>
        <v>0</v>
      </c>
      <c r="CC26" s="7">
        <f t="shared" si="1"/>
        <v>33451</v>
      </c>
      <c r="CD26" s="7">
        <f t="shared" si="2"/>
        <v>-33451</v>
      </c>
      <c r="CE26" s="16">
        <f t="shared" si="3"/>
        <v>-1</v>
      </c>
    </row>
    <row r="27" spans="1:83" x14ac:dyDescent="0.25">
      <c r="A27" s="1" t="s">
        <v>149</v>
      </c>
      <c r="B27" s="1" t="s">
        <v>128</v>
      </c>
      <c r="C27" s="1" t="s">
        <v>150</v>
      </c>
      <c r="D27" s="13">
        <v>97931</v>
      </c>
      <c r="E27" s="13">
        <v>126806</v>
      </c>
      <c r="F27" s="13">
        <v>172357</v>
      </c>
      <c r="G27" s="13">
        <v>165274</v>
      </c>
      <c r="H27" s="13">
        <v>176341</v>
      </c>
      <c r="I27" s="13">
        <v>145319</v>
      </c>
      <c r="J27" s="13">
        <v>149942</v>
      </c>
      <c r="K27" s="13">
        <v>138209</v>
      </c>
      <c r="L27" s="13">
        <v>127821</v>
      </c>
      <c r="M27" s="13">
        <v>135323</v>
      </c>
      <c r="N27" s="13">
        <v>106660</v>
      </c>
      <c r="O27" s="13">
        <v>129462</v>
      </c>
      <c r="P27" s="13">
        <v>156356</v>
      </c>
      <c r="Q27" s="13">
        <v>128313</v>
      </c>
      <c r="R27" s="13">
        <v>39608</v>
      </c>
      <c r="S27" s="13">
        <v>102028</v>
      </c>
      <c r="T27" s="13">
        <v>82623</v>
      </c>
      <c r="U27" s="13">
        <v>82862</v>
      </c>
      <c r="V27" s="13">
        <v>50703</v>
      </c>
      <c r="W27" s="13">
        <v>48135</v>
      </c>
      <c r="X27" s="13">
        <v>32981</v>
      </c>
      <c r="Y27" s="13">
        <v>66860</v>
      </c>
      <c r="Z27" s="13">
        <v>94529</v>
      </c>
      <c r="AA27" s="13">
        <v>113256</v>
      </c>
      <c r="AB27" s="13">
        <v>105354</v>
      </c>
      <c r="AC27" s="13">
        <v>88176</v>
      </c>
      <c r="AD27" s="13">
        <v>113546</v>
      </c>
      <c r="AE27" s="13">
        <v>137616</v>
      </c>
      <c r="AF27" s="13">
        <v>126550</v>
      </c>
      <c r="AG27" s="13">
        <v>133073</v>
      </c>
      <c r="AH27" s="13">
        <v>149105</v>
      </c>
      <c r="AI27" s="13">
        <v>162877</v>
      </c>
      <c r="AJ27" s="13">
        <v>209814</v>
      </c>
      <c r="AK27" s="13">
        <v>190567</v>
      </c>
      <c r="AL27" s="13">
        <v>325126</v>
      </c>
      <c r="AM27" s="13">
        <v>324682</v>
      </c>
      <c r="AN27" s="13">
        <v>278338</v>
      </c>
      <c r="AO27" s="13">
        <v>198601</v>
      </c>
      <c r="AP27" s="13">
        <v>171958</v>
      </c>
      <c r="AQ27" s="13">
        <v>132733</v>
      </c>
      <c r="AR27" s="13">
        <v>27466</v>
      </c>
      <c r="AS27" s="13">
        <v>25777</v>
      </c>
      <c r="AT27" s="13">
        <v>46769</v>
      </c>
      <c r="AU27" s="13">
        <v>61454</v>
      </c>
      <c r="AV27" s="13">
        <v>51284</v>
      </c>
      <c r="AW27" s="13">
        <v>64329</v>
      </c>
      <c r="AX27" s="13">
        <v>65838</v>
      </c>
      <c r="AY27" s="13">
        <v>62975</v>
      </c>
      <c r="AZ27" s="13">
        <v>85842</v>
      </c>
      <c r="BA27" s="13">
        <v>90006</v>
      </c>
      <c r="BB27" s="13">
        <v>95445</v>
      </c>
      <c r="BC27" s="13">
        <v>70352</v>
      </c>
      <c r="BD27" s="13">
        <v>82948</v>
      </c>
      <c r="BE27" s="13">
        <v>86391</v>
      </c>
      <c r="BF27" s="13">
        <v>87567</v>
      </c>
      <c r="BG27" s="13">
        <v>72680</v>
      </c>
      <c r="BH27" s="13">
        <v>49746</v>
      </c>
      <c r="BI27" s="13">
        <v>65490</v>
      </c>
      <c r="BJ27" s="13">
        <v>65389</v>
      </c>
      <c r="BK27" s="13">
        <v>22734</v>
      </c>
      <c r="BL27" s="13">
        <v>23354</v>
      </c>
      <c r="BM27" s="13">
        <v>32518</v>
      </c>
      <c r="BN27" s="13">
        <v>29157</v>
      </c>
      <c r="BO27" s="13">
        <v>37079</v>
      </c>
      <c r="BP27" s="13">
        <v>28224</v>
      </c>
      <c r="BQ27" s="13">
        <v>34322</v>
      </c>
      <c r="BR27" s="13">
        <v>52319</v>
      </c>
      <c r="BS27" s="13">
        <v>89573</v>
      </c>
      <c r="BT27" s="13">
        <v>159224</v>
      </c>
      <c r="BU27" s="13">
        <v>177130</v>
      </c>
      <c r="BV27" s="13">
        <v>176776</v>
      </c>
      <c r="BW27" s="13">
        <v>202406</v>
      </c>
      <c r="BX27" s="13">
        <v>91599</v>
      </c>
      <c r="BY27" s="13">
        <v>97697</v>
      </c>
      <c r="BZ27" s="13">
        <v>82811</v>
      </c>
      <c r="CA27" s="13">
        <v>87180</v>
      </c>
      <c r="CB27" s="7">
        <f t="shared" si="0"/>
        <v>22734</v>
      </c>
      <c r="CC27" s="7">
        <f t="shared" si="1"/>
        <v>325126</v>
      </c>
      <c r="CD27" s="7">
        <f t="shared" si="2"/>
        <v>-237946</v>
      </c>
      <c r="CE27" s="16">
        <f t="shared" si="3"/>
        <v>-0.73185780282106017</v>
      </c>
    </row>
    <row r="28" spans="1:83" x14ac:dyDescent="0.25">
      <c r="A28" s="1" t="s">
        <v>151</v>
      </c>
      <c r="B28" s="1" t="s">
        <v>128</v>
      </c>
      <c r="C28" s="1" t="s">
        <v>152</v>
      </c>
      <c r="D28" s="13">
        <v>4061372</v>
      </c>
      <c r="E28" s="13">
        <v>3362959</v>
      </c>
      <c r="F28" s="13">
        <v>3188199</v>
      </c>
      <c r="G28" s="13">
        <v>3145186</v>
      </c>
      <c r="H28" s="13">
        <v>3588419</v>
      </c>
      <c r="I28" s="13">
        <v>3724561</v>
      </c>
      <c r="J28" s="13">
        <v>3331013</v>
      </c>
      <c r="K28" s="13">
        <v>3415963</v>
      </c>
      <c r="L28" s="13">
        <v>3218604</v>
      </c>
      <c r="M28" s="13">
        <v>3046010</v>
      </c>
      <c r="N28" s="13">
        <v>2970615</v>
      </c>
      <c r="O28" s="13">
        <v>2987432</v>
      </c>
      <c r="P28" s="13">
        <v>2973331</v>
      </c>
      <c r="Q28" s="13">
        <v>2905190</v>
      </c>
      <c r="R28" s="13">
        <v>2916227</v>
      </c>
      <c r="S28" s="13">
        <v>2833262</v>
      </c>
      <c r="T28" s="13">
        <v>3173016</v>
      </c>
      <c r="U28" s="13">
        <v>3164179</v>
      </c>
      <c r="V28" s="13">
        <v>2961615</v>
      </c>
      <c r="W28" s="13">
        <v>2831557</v>
      </c>
      <c r="X28" s="13">
        <v>2954365</v>
      </c>
      <c r="Y28" s="13">
        <v>3015844</v>
      </c>
      <c r="Z28" s="13">
        <v>2608554</v>
      </c>
      <c r="AA28" s="13">
        <v>2597808</v>
      </c>
      <c r="AB28" s="13">
        <v>2618232</v>
      </c>
      <c r="AC28" s="13">
        <v>2254438</v>
      </c>
      <c r="AD28" s="13">
        <v>2206174</v>
      </c>
      <c r="AE28" s="13">
        <v>2114892</v>
      </c>
      <c r="AF28" s="13">
        <v>2243975</v>
      </c>
      <c r="AG28" s="13">
        <v>2120651</v>
      </c>
      <c r="AH28" s="13">
        <v>2143638</v>
      </c>
      <c r="AI28" s="13">
        <v>2261725</v>
      </c>
      <c r="AJ28" s="13">
        <v>2395631</v>
      </c>
      <c r="AK28" s="13">
        <v>2161549</v>
      </c>
      <c r="AL28" s="13">
        <v>1974047</v>
      </c>
      <c r="AM28" s="13">
        <v>1793179</v>
      </c>
      <c r="AN28" s="13">
        <v>1730409</v>
      </c>
      <c r="AO28" s="13">
        <v>1582658</v>
      </c>
      <c r="AP28" s="13">
        <v>1422058</v>
      </c>
      <c r="AQ28" s="13">
        <v>1315495</v>
      </c>
      <c r="AR28" s="13">
        <v>1434844</v>
      </c>
      <c r="AS28" s="13">
        <v>1416043</v>
      </c>
      <c r="AT28" s="13">
        <v>1298603</v>
      </c>
      <c r="AU28" s="13">
        <v>1343652</v>
      </c>
      <c r="AV28" s="13">
        <v>1299059</v>
      </c>
      <c r="AW28" s="13">
        <v>1312155</v>
      </c>
      <c r="AX28" s="13">
        <v>1298895</v>
      </c>
      <c r="AY28" s="13">
        <v>1139939</v>
      </c>
      <c r="AZ28" s="13">
        <v>957348</v>
      </c>
      <c r="BA28" s="13">
        <v>757834</v>
      </c>
      <c r="BB28" s="13">
        <v>501755</v>
      </c>
      <c r="BC28" s="13">
        <v>490278</v>
      </c>
      <c r="BD28" s="13">
        <v>516466</v>
      </c>
      <c r="BE28" s="13">
        <v>538742</v>
      </c>
      <c r="BF28" s="13">
        <v>626021</v>
      </c>
      <c r="BG28" s="13">
        <v>564090</v>
      </c>
      <c r="BH28" s="13">
        <v>601608</v>
      </c>
      <c r="BI28" s="13">
        <v>618327</v>
      </c>
      <c r="BJ28" s="13">
        <v>555316</v>
      </c>
      <c r="BK28" s="13">
        <v>597726</v>
      </c>
      <c r="BL28" s="13">
        <v>642217</v>
      </c>
      <c r="BM28" s="13">
        <v>697347</v>
      </c>
      <c r="BN28" s="13">
        <v>654838</v>
      </c>
      <c r="BO28" s="13">
        <v>460587</v>
      </c>
      <c r="BP28" s="13">
        <v>336573</v>
      </c>
      <c r="BQ28" s="13">
        <v>300389</v>
      </c>
      <c r="BR28" s="13">
        <v>34462</v>
      </c>
      <c r="BS28" s="13">
        <v>34169</v>
      </c>
      <c r="BT28" s="13">
        <v>33940</v>
      </c>
      <c r="BU28" s="13">
        <v>84095</v>
      </c>
      <c r="BV28" s="13">
        <v>115735</v>
      </c>
      <c r="BW28" s="13">
        <v>153692</v>
      </c>
      <c r="BX28" s="13">
        <v>147413</v>
      </c>
      <c r="BY28" s="13">
        <v>106641</v>
      </c>
      <c r="BZ28" s="13">
        <v>90251</v>
      </c>
      <c r="CA28" s="13">
        <v>147603</v>
      </c>
      <c r="CB28" s="7">
        <f t="shared" si="0"/>
        <v>33940</v>
      </c>
      <c r="CC28" s="7">
        <f t="shared" si="1"/>
        <v>4061372</v>
      </c>
      <c r="CD28" s="7">
        <f t="shared" si="2"/>
        <v>-3913769</v>
      </c>
      <c r="CE28" s="16">
        <f t="shared" si="3"/>
        <v>-0.96365686275475382</v>
      </c>
    </row>
    <row r="29" spans="1:83" x14ac:dyDescent="0.25">
      <c r="A29" s="1" t="s">
        <v>153</v>
      </c>
      <c r="B29" s="1" t="s">
        <v>128</v>
      </c>
      <c r="C29" s="1" t="s">
        <v>154</v>
      </c>
      <c r="D29" s="13">
        <v>107137</v>
      </c>
      <c r="E29" s="13">
        <v>107394</v>
      </c>
      <c r="F29" s="13">
        <v>82729</v>
      </c>
      <c r="G29" s="13">
        <v>91801</v>
      </c>
      <c r="H29" s="13">
        <v>86532</v>
      </c>
      <c r="I29" s="13">
        <v>117114</v>
      </c>
      <c r="J29" s="13">
        <v>121724</v>
      </c>
      <c r="K29" s="13">
        <v>163124</v>
      </c>
      <c r="L29" s="13">
        <v>141016</v>
      </c>
      <c r="M29" s="13">
        <v>102998</v>
      </c>
      <c r="N29" s="13">
        <v>72159</v>
      </c>
      <c r="O29" s="13">
        <v>77244</v>
      </c>
      <c r="P29" s="13">
        <v>84597</v>
      </c>
      <c r="Q29" s="13">
        <v>89108</v>
      </c>
      <c r="R29" s="13">
        <v>93284</v>
      </c>
      <c r="S29" s="13">
        <v>109386</v>
      </c>
      <c r="T29" s="13">
        <v>93202</v>
      </c>
      <c r="U29" s="13">
        <v>148836</v>
      </c>
      <c r="V29" s="13">
        <v>210330</v>
      </c>
      <c r="W29" s="13">
        <v>243346</v>
      </c>
      <c r="X29" s="13">
        <v>171392</v>
      </c>
      <c r="Y29" s="13">
        <v>191331</v>
      </c>
      <c r="Z29" s="13">
        <v>212925</v>
      </c>
      <c r="AA29" s="13">
        <v>171043</v>
      </c>
      <c r="AB29" s="13">
        <v>232562</v>
      </c>
      <c r="AC29" s="13">
        <v>210998</v>
      </c>
      <c r="AD29" s="13">
        <v>173565</v>
      </c>
      <c r="AE29" s="13">
        <v>133903</v>
      </c>
      <c r="AF29" s="13">
        <v>98320</v>
      </c>
      <c r="AG29" s="13">
        <v>69590</v>
      </c>
      <c r="AH29" s="13">
        <v>45896</v>
      </c>
      <c r="AI29" s="13">
        <v>98103</v>
      </c>
      <c r="AJ29" s="13">
        <v>75194</v>
      </c>
      <c r="AK29" s="13">
        <v>90480</v>
      </c>
      <c r="AL29" s="13">
        <v>195950</v>
      </c>
      <c r="AM29" s="13">
        <v>221266</v>
      </c>
      <c r="AN29" s="13">
        <v>176322</v>
      </c>
      <c r="AO29" s="13">
        <v>135976</v>
      </c>
      <c r="AP29" s="13">
        <v>151739</v>
      </c>
      <c r="AQ29" s="13">
        <v>133664</v>
      </c>
      <c r="AR29" s="13">
        <v>109631</v>
      </c>
      <c r="AS29" s="13">
        <v>113782</v>
      </c>
      <c r="AT29" s="13">
        <v>186249</v>
      </c>
      <c r="AU29" s="13">
        <v>168175</v>
      </c>
      <c r="AV29" s="13">
        <v>152020</v>
      </c>
      <c r="AW29" s="13">
        <v>152509</v>
      </c>
      <c r="AX29" s="13">
        <v>110206</v>
      </c>
      <c r="AY29" s="13">
        <v>83822</v>
      </c>
      <c r="AZ29" s="13">
        <v>139610</v>
      </c>
      <c r="BA29" s="13">
        <v>185549</v>
      </c>
      <c r="BB29" s="13">
        <v>202442</v>
      </c>
      <c r="BC29" s="13">
        <v>179915</v>
      </c>
      <c r="BD29" s="13">
        <v>99458</v>
      </c>
      <c r="BE29" s="13">
        <v>119295</v>
      </c>
      <c r="BF29" s="13">
        <v>108871</v>
      </c>
      <c r="BG29" s="13">
        <v>126111</v>
      </c>
      <c r="BH29" s="13">
        <v>146519</v>
      </c>
      <c r="BI29" s="13">
        <v>174093</v>
      </c>
      <c r="BJ29" s="13">
        <v>133719</v>
      </c>
      <c r="BK29" s="13">
        <v>51114</v>
      </c>
      <c r="BL29" s="13">
        <v>48770</v>
      </c>
      <c r="BM29" s="13">
        <v>49960</v>
      </c>
      <c r="BN29" s="13">
        <v>34651</v>
      </c>
      <c r="BO29" s="13">
        <v>18868</v>
      </c>
      <c r="BP29" s="13">
        <v>60669</v>
      </c>
      <c r="BQ29" s="13">
        <v>55940</v>
      </c>
      <c r="BR29" s="13">
        <v>32146</v>
      </c>
      <c r="BS29" s="13">
        <v>24380</v>
      </c>
      <c r="BT29" s="13">
        <v>21773</v>
      </c>
      <c r="BU29" s="13">
        <v>18988</v>
      </c>
      <c r="BV29" s="13">
        <v>28346</v>
      </c>
      <c r="BW29" s="13">
        <v>50196</v>
      </c>
      <c r="BX29" s="13">
        <v>58790</v>
      </c>
      <c r="BY29" s="13">
        <v>28046</v>
      </c>
      <c r="BZ29" s="13">
        <v>62226</v>
      </c>
      <c r="CA29" s="13">
        <v>34795</v>
      </c>
      <c r="CB29" s="7">
        <f t="shared" si="0"/>
        <v>18868</v>
      </c>
      <c r="CC29" s="7">
        <f t="shared" si="1"/>
        <v>243346</v>
      </c>
      <c r="CD29" s="7">
        <f t="shared" si="2"/>
        <v>-208551</v>
      </c>
      <c r="CE29" s="16">
        <f t="shared" si="3"/>
        <v>-0.85701429240669669</v>
      </c>
    </row>
    <row r="30" spans="1:83" x14ac:dyDescent="0.25">
      <c r="A30" s="1" t="s">
        <v>155</v>
      </c>
      <c r="B30" s="1" t="s">
        <v>128</v>
      </c>
      <c r="C30" s="1" t="s">
        <v>156</v>
      </c>
      <c r="D30" s="13">
        <v>29300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27779</v>
      </c>
      <c r="L30" s="13">
        <v>17422</v>
      </c>
      <c r="M30" s="13">
        <v>0</v>
      </c>
      <c r="N30" s="13">
        <v>0</v>
      </c>
      <c r="O30" s="13">
        <v>16690</v>
      </c>
      <c r="P30" s="13">
        <v>9678</v>
      </c>
      <c r="Q30" s="13">
        <v>6856</v>
      </c>
      <c r="R30" s="13">
        <v>15552</v>
      </c>
      <c r="S30" s="13">
        <v>21265</v>
      </c>
      <c r="T30" s="13">
        <v>4331</v>
      </c>
      <c r="U30" s="13">
        <v>0</v>
      </c>
      <c r="V30" s="13">
        <v>38351</v>
      </c>
      <c r="W30" s="13">
        <v>38543</v>
      </c>
      <c r="X30" s="13">
        <v>37257</v>
      </c>
      <c r="Y30" s="13">
        <v>44877</v>
      </c>
      <c r="Z30" s="13">
        <v>52417</v>
      </c>
      <c r="AA30" s="13">
        <v>19000</v>
      </c>
      <c r="AB30" s="13">
        <v>48755</v>
      </c>
      <c r="AC30" s="13">
        <v>27295</v>
      </c>
      <c r="AD30" s="13">
        <v>18830</v>
      </c>
      <c r="AE30" s="13">
        <v>40020</v>
      </c>
      <c r="AF30" s="13">
        <v>10418</v>
      </c>
      <c r="AG30" s="13">
        <v>19440</v>
      </c>
      <c r="AH30" s="13">
        <v>22694</v>
      </c>
      <c r="AI30" s="13">
        <v>31112</v>
      </c>
      <c r="AJ30" s="13">
        <v>3437</v>
      </c>
      <c r="AK30" s="13">
        <v>4780</v>
      </c>
      <c r="AL30" s="13">
        <v>21569</v>
      </c>
      <c r="AM30" s="13">
        <v>5166</v>
      </c>
      <c r="AN30" s="13">
        <v>3320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1601</v>
      </c>
      <c r="BB30" s="13">
        <v>0</v>
      </c>
      <c r="BC30" s="13">
        <v>11026</v>
      </c>
      <c r="BD30" s="13">
        <v>7013</v>
      </c>
      <c r="BE30" s="13">
        <v>14805</v>
      </c>
      <c r="BF30" s="13">
        <v>2378</v>
      </c>
      <c r="BG30" s="13">
        <v>0</v>
      </c>
      <c r="BH30" s="13">
        <v>0</v>
      </c>
      <c r="BI30" s="13">
        <v>624</v>
      </c>
      <c r="BJ30" s="13">
        <v>3164</v>
      </c>
      <c r="BK30" s="13">
        <v>5336</v>
      </c>
      <c r="BL30" s="13">
        <v>1703</v>
      </c>
      <c r="BM30" s="13">
        <v>1602</v>
      </c>
      <c r="BN30" s="13">
        <v>1943</v>
      </c>
      <c r="BO30" s="13">
        <v>1389</v>
      </c>
      <c r="BP30" s="13">
        <v>0</v>
      </c>
      <c r="BQ30" s="13">
        <v>0</v>
      </c>
      <c r="BR30" s="13">
        <v>0</v>
      </c>
      <c r="BS30" s="13">
        <v>3292</v>
      </c>
      <c r="BT30" s="13">
        <v>0</v>
      </c>
      <c r="BU30" s="13">
        <v>300</v>
      </c>
      <c r="BV30" s="13">
        <v>1130</v>
      </c>
      <c r="BW30" s="13">
        <v>500</v>
      </c>
      <c r="BX30" s="13">
        <v>800</v>
      </c>
      <c r="BY30" s="13">
        <v>0</v>
      </c>
      <c r="BZ30" s="13">
        <v>0</v>
      </c>
      <c r="CA30" s="13">
        <v>0</v>
      </c>
      <c r="CB30" s="7">
        <f t="shared" si="0"/>
        <v>0</v>
      </c>
      <c r="CC30" s="7">
        <f t="shared" si="1"/>
        <v>52417</v>
      </c>
      <c r="CD30" s="7">
        <f t="shared" si="2"/>
        <v>-52417</v>
      </c>
      <c r="CE30" s="16">
        <f t="shared" si="3"/>
        <v>-1</v>
      </c>
    </row>
    <row r="31" spans="1:83" x14ac:dyDescent="0.25">
      <c r="A31" s="1" t="s">
        <v>157</v>
      </c>
      <c r="B31" s="1" t="s">
        <v>128</v>
      </c>
      <c r="C31" s="1" t="s">
        <v>158</v>
      </c>
      <c r="D31" s="13">
        <v>82604</v>
      </c>
      <c r="E31" s="13">
        <v>157128</v>
      </c>
      <c r="F31" s="13">
        <v>175452</v>
      </c>
      <c r="G31" s="13">
        <v>161720</v>
      </c>
      <c r="H31" s="13">
        <v>191320</v>
      </c>
      <c r="I31" s="13">
        <v>255033</v>
      </c>
      <c r="J31" s="13">
        <v>390454</v>
      </c>
      <c r="K31" s="13">
        <v>455236</v>
      </c>
      <c r="L31" s="13">
        <v>368769</v>
      </c>
      <c r="M31" s="13">
        <v>399752</v>
      </c>
      <c r="N31" s="13">
        <v>372622</v>
      </c>
      <c r="O31" s="13">
        <v>382621</v>
      </c>
      <c r="P31" s="13">
        <v>388900</v>
      </c>
      <c r="Q31" s="13">
        <v>383971</v>
      </c>
      <c r="R31" s="13">
        <v>346168</v>
      </c>
      <c r="S31" s="13">
        <v>368134</v>
      </c>
      <c r="T31" s="13">
        <v>481308</v>
      </c>
      <c r="U31" s="13">
        <v>436125</v>
      </c>
      <c r="V31" s="13">
        <v>390939</v>
      </c>
      <c r="W31" s="13">
        <v>459339</v>
      </c>
      <c r="X31" s="13">
        <v>587611</v>
      </c>
      <c r="Y31" s="13">
        <v>679600</v>
      </c>
      <c r="Z31" s="13">
        <v>683348</v>
      </c>
      <c r="AA31" s="13">
        <v>640490</v>
      </c>
      <c r="AB31" s="13">
        <v>587926</v>
      </c>
      <c r="AC31" s="13">
        <v>529997</v>
      </c>
      <c r="AD31" s="13">
        <v>488575</v>
      </c>
      <c r="AE31" s="13">
        <v>387563</v>
      </c>
      <c r="AF31" s="13">
        <v>390638</v>
      </c>
      <c r="AG31" s="13">
        <v>317017</v>
      </c>
      <c r="AH31" s="13">
        <v>278925</v>
      </c>
      <c r="AI31" s="13">
        <v>235581</v>
      </c>
      <c r="AJ31" s="13">
        <v>173971</v>
      </c>
      <c r="AK31" s="13">
        <v>187601</v>
      </c>
      <c r="AL31" s="13">
        <v>127234</v>
      </c>
      <c r="AM31" s="13">
        <v>158680</v>
      </c>
      <c r="AN31" s="13">
        <v>177130</v>
      </c>
      <c r="AO31" s="13">
        <v>255484</v>
      </c>
      <c r="AP31" s="13">
        <v>201353</v>
      </c>
      <c r="AQ31" s="13">
        <v>126948</v>
      </c>
      <c r="AR31" s="13">
        <v>63915</v>
      </c>
      <c r="AS31" s="13">
        <v>54434</v>
      </c>
      <c r="AT31" s="13">
        <v>14784</v>
      </c>
      <c r="AU31" s="13">
        <v>25499</v>
      </c>
      <c r="AV31" s="13">
        <v>22341</v>
      </c>
      <c r="AW31" s="13">
        <v>12951</v>
      </c>
      <c r="AX31" s="13">
        <v>23603</v>
      </c>
      <c r="AY31" s="13">
        <v>27499</v>
      </c>
      <c r="AZ31" s="13">
        <v>26301</v>
      </c>
      <c r="BA31" s="13">
        <v>10376</v>
      </c>
      <c r="BB31" s="13">
        <v>77202</v>
      </c>
      <c r="BC31" s="13">
        <v>109738</v>
      </c>
      <c r="BD31" s="13">
        <v>117194</v>
      </c>
      <c r="BE31" s="13">
        <v>167535</v>
      </c>
      <c r="BF31" s="13">
        <v>161336</v>
      </c>
      <c r="BG31" s="13">
        <v>202450</v>
      </c>
      <c r="BH31" s="13">
        <v>165503</v>
      </c>
      <c r="BI31" s="13">
        <v>279962</v>
      </c>
      <c r="BJ31" s="13">
        <v>226031</v>
      </c>
      <c r="BK31" s="13">
        <v>108378</v>
      </c>
      <c r="BL31" s="13">
        <v>130605</v>
      </c>
      <c r="BM31" s="13">
        <v>95173</v>
      </c>
      <c r="BN31" s="13">
        <v>90749</v>
      </c>
      <c r="BO31" s="13">
        <v>56848</v>
      </c>
      <c r="BP31" s="13">
        <v>32283</v>
      </c>
      <c r="BQ31" s="13">
        <v>29965</v>
      </c>
      <c r="BR31" s="13">
        <v>34877</v>
      </c>
      <c r="BS31" s="13">
        <v>34096</v>
      </c>
      <c r="BT31" s="13">
        <v>451</v>
      </c>
      <c r="BU31" s="13">
        <v>9003</v>
      </c>
      <c r="BV31" s="13">
        <v>23699</v>
      </c>
      <c r="BW31" s="13">
        <v>26582</v>
      </c>
      <c r="BX31" s="13">
        <v>17110</v>
      </c>
      <c r="BY31" s="13">
        <v>18303</v>
      </c>
      <c r="BZ31" s="13">
        <v>27139</v>
      </c>
      <c r="CA31" s="13">
        <v>14743</v>
      </c>
      <c r="CB31" s="7">
        <f t="shared" si="0"/>
        <v>451</v>
      </c>
      <c r="CC31" s="7">
        <f t="shared" si="1"/>
        <v>683348</v>
      </c>
      <c r="CD31" s="7">
        <f t="shared" si="2"/>
        <v>-668605</v>
      </c>
      <c r="CE31" s="16">
        <f t="shared" si="3"/>
        <v>-0.97842534111462975</v>
      </c>
    </row>
    <row r="32" spans="1:83" x14ac:dyDescent="0.25">
      <c r="A32" s="1" t="s">
        <v>159</v>
      </c>
      <c r="B32" s="1" t="s">
        <v>128</v>
      </c>
      <c r="C32" s="1" t="s">
        <v>160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2549</v>
      </c>
      <c r="L32" s="13">
        <v>11172</v>
      </c>
      <c r="M32" s="13">
        <v>14280</v>
      </c>
      <c r="N32" s="13">
        <v>14006</v>
      </c>
      <c r="O32" s="13">
        <v>9400</v>
      </c>
      <c r="P32" s="13">
        <v>10640</v>
      </c>
      <c r="Q32" s="13">
        <v>6721</v>
      </c>
      <c r="R32" s="13">
        <v>393</v>
      </c>
      <c r="S32" s="13">
        <v>0</v>
      </c>
      <c r="T32" s="13">
        <v>0</v>
      </c>
      <c r="U32" s="13">
        <v>0</v>
      </c>
      <c r="V32" s="13">
        <v>6730</v>
      </c>
      <c r="W32" s="13">
        <v>11667</v>
      </c>
      <c r="X32" s="13">
        <v>3200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16436</v>
      </c>
      <c r="AE32" s="13">
        <v>7648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1023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1869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7">
        <f t="shared" si="0"/>
        <v>0</v>
      </c>
      <c r="CC32" s="7">
        <f t="shared" si="1"/>
        <v>16436</v>
      </c>
      <c r="CD32" s="7">
        <f t="shared" si="2"/>
        <v>-16436</v>
      </c>
      <c r="CE32" s="16">
        <f t="shared" si="3"/>
        <v>-1</v>
      </c>
    </row>
    <row r="33" spans="1:83" x14ac:dyDescent="0.25">
      <c r="A33" s="1" t="s">
        <v>161</v>
      </c>
      <c r="B33" s="1" t="s">
        <v>128</v>
      </c>
      <c r="C33" s="1" t="s">
        <v>162</v>
      </c>
      <c r="D33" s="13">
        <v>1911907</v>
      </c>
      <c r="E33" s="13">
        <v>1704595</v>
      </c>
      <c r="F33" s="13">
        <v>1528750</v>
      </c>
      <c r="G33" s="13">
        <v>1574668</v>
      </c>
      <c r="H33" s="13">
        <v>1677614</v>
      </c>
      <c r="I33" s="13">
        <v>1461940</v>
      </c>
      <c r="J33" s="13">
        <v>1418426</v>
      </c>
      <c r="K33" s="13">
        <v>1415337</v>
      </c>
      <c r="L33" s="13">
        <v>1662116</v>
      </c>
      <c r="M33" s="13">
        <v>1526168</v>
      </c>
      <c r="N33" s="13">
        <v>1572364</v>
      </c>
      <c r="O33" s="13">
        <v>1258370</v>
      </c>
      <c r="P33" s="13">
        <v>1338060</v>
      </c>
      <c r="Q33" s="13">
        <v>1322525</v>
      </c>
      <c r="R33" s="13">
        <v>1298304</v>
      </c>
      <c r="S33" s="13">
        <v>1197149</v>
      </c>
      <c r="T33" s="13">
        <v>1115277</v>
      </c>
      <c r="U33" s="13">
        <v>1219821</v>
      </c>
      <c r="V33" s="13">
        <v>1005065</v>
      </c>
      <c r="W33" s="13">
        <v>1103258</v>
      </c>
      <c r="X33" s="13">
        <v>1272376</v>
      </c>
      <c r="Y33" s="13">
        <v>1442548</v>
      </c>
      <c r="Z33" s="13">
        <v>1303653</v>
      </c>
      <c r="AA33" s="13">
        <v>1152385</v>
      </c>
      <c r="AB33" s="13">
        <v>1283376</v>
      </c>
      <c r="AC33" s="13">
        <v>1143582</v>
      </c>
      <c r="AD33" s="13">
        <v>1238283</v>
      </c>
      <c r="AE33" s="13">
        <v>1253151</v>
      </c>
      <c r="AF33" s="13">
        <v>1274779</v>
      </c>
      <c r="AG33" s="13">
        <v>1116091</v>
      </c>
      <c r="AH33" s="13">
        <v>1054488</v>
      </c>
      <c r="AI33" s="13">
        <v>1068096</v>
      </c>
      <c r="AJ33" s="13">
        <v>1167114</v>
      </c>
      <c r="AK33" s="13">
        <v>1194464</v>
      </c>
      <c r="AL33" s="13">
        <v>1090993</v>
      </c>
      <c r="AM33" s="13">
        <v>1107082</v>
      </c>
      <c r="AN33" s="13">
        <v>1127913</v>
      </c>
      <c r="AO33" s="13">
        <v>964576</v>
      </c>
      <c r="AP33" s="13">
        <v>882400</v>
      </c>
      <c r="AQ33" s="13">
        <v>838466</v>
      </c>
      <c r="AR33" s="13">
        <v>837898</v>
      </c>
      <c r="AS33" s="13">
        <v>965781</v>
      </c>
      <c r="AT33" s="13">
        <v>956879</v>
      </c>
      <c r="AU33" s="13">
        <v>906767</v>
      </c>
      <c r="AV33" s="13">
        <v>920336</v>
      </c>
      <c r="AW33" s="13">
        <v>1111457</v>
      </c>
      <c r="AX33" s="13">
        <v>1150412</v>
      </c>
      <c r="AY33" s="13">
        <v>1035579</v>
      </c>
      <c r="AZ33" s="13">
        <v>884978</v>
      </c>
      <c r="BA33" s="13">
        <v>687501</v>
      </c>
      <c r="BB33" s="13">
        <v>639404</v>
      </c>
      <c r="BC33" s="13">
        <v>651678</v>
      </c>
      <c r="BD33" s="13">
        <v>653381</v>
      </c>
      <c r="BE33" s="13">
        <v>648191</v>
      </c>
      <c r="BF33" s="13">
        <v>438987</v>
      </c>
      <c r="BG33" s="13">
        <v>287949</v>
      </c>
      <c r="BH33" s="13">
        <v>231183</v>
      </c>
      <c r="BI33" s="13">
        <v>311314</v>
      </c>
      <c r="BJ33" s="13">
        <v>389218</v>
      </c>
      <c r="BK33" s="13">
        <v>337272</v>
      </c>
      <c r="BL33" s="13">
        <v>322961</v>
      </c>
      <c r="BM33" s="13">
        <v>358317</v>
      </c>
      <c r="BN33" s="13">
        <v>384220</v>
      </c>
      <c r="BO33" s="13">
        <v>296270</v>
      </c>
      <c r="BP33" s="13">
        <v>269476</v>
      </c>
      <c r="BQ33" s="13">
        <v>193172</v>
      </c>
      <c r="BR33" s="13">
        <v>213320</v>
      </c>
      <c r="BS33" s="13">
        <v>269090</v>
      </c>
      <c r="BT33" s="13">
        <v>308507</v>
      </c>
      <c r="BU33" s="13">
        <v>292695</v>
      </c>
      <c r="BV33" s="13">
        <v>191654</v>
      </c>
      <c r="BW33" s="13">
        <v>254531</v>
      </c>
      <c r="BX33" s="13">
        <v>262840</v>
      </c>
      <c r="BY33" s="13">
        <v>385323</v>
      </c>
      <c r="BZ33" s="13">
        <v>316144</v>
      </c>
      <c r="CA33" s="13">
        <v>299965</v>
      </c>
      <c r="CB33" s="7">
        <f t="shared" si="0"/>
        <v>191654</v>
      </c>
      <c r="CC33" s="7">
        <f t="shared" si="1"/>
        <v>1911907</v>
      </c>
      <c r="CD33" s="7">
        <f t="shared" si="2"/>
        <v>-1611942</v>
      </c>
      <c r="CE33" s="16">
        <f t="shared" si="3"/>
        <v>-0.8431069084427224</v>
      </c>
    </row>
    <row r="34" spans="1:83" x14ac:dyDescent="0.25">
      <c r="A34" s="1" t="s">
        <v>163</v>
      </c>
      <c r="B34" s="1" t="s">
        <v>128</v>
      </c>
      <c r="C34" s="1" t="s">
        <v>164</v>
      </c>
      <c r="D34" s="13">
        <v>2215802</v>
      </c>
      <c r="E34" s="13">
        <v>2418531</v>
      </c>
      <c r="F34" s="13">
        <v>2398991</v>
      </c>
      <c r="G34" s="13">
        <v>2785891</v>
      </c>
      <c r="H34" s="13">
        <v>2894867</v>
      </c>
      <c r="I34" s="13">
        <v>2811736</v>
      </c>
      <c r="J34" s="13">
        <v>2947287</v>
      </c>
      <c r="K34" s="13">
        <v>2589962</v>
      </c>
      <c r="L34" s="13">
        <v>2555510</v>
      </c>
      <c r="M34" s="13">
        <v>2217174</v>
      </c>
      <c r="N34" s="13">
        <v>2250007</v>
      </c>
      <c r="O34" s="13">
        <v>2095865</v>
      </c>
      <c r="P34" s="13">
        <v>2030207</v>
      </c>
      <c r="Q34" s="13">
        <v>1550930</v>
      </c>
      <c r="R34" s="13">
        <v>1627463</v>
      </c>
      <c r="S34" s="13">
        <v>1501081</v>
      </c>
      <c r="T34" s="13">
        <v>1812262</v>
      </c>
      <c r="U34" s="13">
        <v>1985327</v>
      </c>
      <c r="V34" s="13">
        <v>1787234</v>
      </c>
      <c r="W34" s="13">
        <v>1869853</v>
      </c>
      <c r="X34" s="13">
        <v>2013632</v>
      </c>
      <c r="Y34" s="13">
        <v>2155770</v>
      </c>
      <c r="Z34" s="13">
        <v>2003595</v>
      </c>
      <c r="AA34" s="13">
        <v>1943481</v>
      </c>
      <c r="AB34" s="13">
        <v>2252300</v>
      </c>
      <c r="AC34" s="13">
        <v>2196507</v>
      </c>
      <c r="AD34" s="13">
        <v>1785092</v>
      </c>
      <c r="AE34" s="13">
        <v>1708794</v>
      </c>
      <c r="AF34" s="13">
        <v>1856351</v>
      </c>
      <c r="AG34" s="13">
        <v>1550669</v>
      </c>
      <c r="AH34" s="13">
        <v>1440488</v>
      </c>
      <c r="AI34" s="13">
        <v>1347063</v>
      </c>
      <c r="AJ34" s="13">
        <v>1463652</v>
      </c>
      <c r="AK34" s="13">
        <v>1393679</v>
      </c>
      <c r="AL34" s="13">
        <v>1434994</v>
      </c>
      <c r="AM34" s="13">
        <v>1478338</v>
      </c>
      <c r="AN34" s="13">
        <v>1564522</v>
      </c>
      <c r="AO34" s="13">
        <v>1431027</v>
      </c>
      <c r="AP34" s="13">
        <v>1262381</v>
      </c>
      <c r="AQ34" s="13">
        <v>1135940</v>
      </c>
      <c r="AR34" s="13">
        <v>1239335</v>
      </c>
      <c r="AS34" s="13">
        <v>1127710</v>
      </c>
      <c r="AT34" s="13">
        <v>969014</v>
      </c>
      <c r="AU34" s="13">
        <v>882831</v>
      </c>
      <c r="AV34" s="13">
        <v>1140471</v>
      </c>
      <c r="AW34" s="13">
        <v>1331485</v>
      </c>
      <c r="AX34" s="13">
        <v>1256228</v>
      </c>
      <c r="AY34" s="13">
        <v>991867</v>
      </c>
      <c r="AZ34" s="13">
        <v>867769</v>
      </c>
      <c r="BA34" s="13">
        <v>673378</v>
      </c>
      <c r="BB34" s="13">
        <v>708248</v>
      </c>
      <c r="BC34" s="13">
        <v>721147</v>
      </c>
      <c r="BD34" s="13">
        <v>694490</v>
      </c>
      <c r="BE34" s="13">
        <v>630888</v>
      </c>
      <c r="BF34" s="13">
        <v>534794</v>
      </c>
      <c r="BG34" s="13">
        <v>486880</v>
      </c>
      <c r="BH34" s="13">
        <v>487085</v>
      </c>
      <c r="BI34" s="13">
        <v>511391</v>
      </c>
      <c r="BJ34" s="13">
        <v>398038</v>
      </c>
      <c r="BK34" s="13">
        <v>338867</v>
      </c>
      <c r="BL34" s="13">
        <v>274014</v>
      </c>
      <c r="BM34" s="13">
        <v>165524</v>
      </c>
      <c r="BN34" s="13">
        <v>50925</v>
      </c>
      <c r="BO34" s="13">
        <v>21563</v>
      </c>
      <c r="BP34" s="13">
        <v>17650</v>
      </c>
      <c r="BQ34" s="13">
        <v>5208</v>
      </c>
      <c r="BR34" s="13">
        <v>5326</v>
      </c>
      <c r="BS34" s="13">
        <v>10895</v>
      </c>
      <c r="BT34" s="13">
        <v>4925</v>
      </c>
      <c r="BU34" s="13">
        <v>4945</v>
      </c>
      <c r="BV34" s="13">
        <v>4965</v>
      </c>
      <c r="BW34" s="13">
        <v>33881</v>
      </c>
      <c r="BX34" s="13">
        <v>112753</v>
      </c>
      <c r="BY34" s="13">
        <v>24826</v>
      </c>
      <c r="BZ34" s="13">
        <v>41677</v>
      </c>
      <c r="CA34" s="13">
        <v>105509</v>
      </c>
      <c r="CB34" s="7">
        <f t="shared" si="0"/>
        <v>4925</v>
      </c>
      <c r="CC34" s="7">
        <f t="shared" si="1"/>
        <v>2947287</v>
      </c>
      <c r="CD34" s="7">
        <f t="shared" si="2"/>
        <v>-2841778</v>
      </c>
      <c r="CE34" s="16">
        <f t="shared" si="3"/>
        <v>-0.96420131463274528</v>
      </c>
    </row>
    <row r="35" spans="1:83" x14ac:dyDescent="0.25">
      <c r="A35" s="1" t="s">
        <v>165</v>
      </c>
      <c r="B35" s="1" t="s">
        <v>128</v>
      </c>
      <c r="C35" s="1" t="s">
        <v>166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7">
        <f t="shared" si="0"/>
        <v>0</v>
      </c>
      <c r="CC35" s="7">
        <f t="shared" si="1"/>
        <v>0</v>
      </c>
      <c r="CD35" s="7">
        <f t="shared" si="2"/>
        <v>0</v>
      </c>
      <c r="CE35" s="16" t="e">
        <f t="shared" si="3"/>
        <v>#DIV/0!</v>
      </c>
    </row>
    <row r="36" spans="1:83" x14ac:dyDescent="0.25">
      <c r="A36" s="1" t="s">
        <v>167</v>
      </c>
      <c r="B36" s="1" t="s">
        <v>128</v>
      </c>
      <c r="C36" s="1" t="s">
        <v>168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20418</v>
      </c>
      <c r="L36" s="13">
        <v>58837</v>
      </c>
      <c r="M36" s="13">
        <v>39855</v>
      </c>
      <c r="N36" s="13">
        <v>29642</v>
      </c>
      <c r="O36" s="13">
        <v>4487</v>
      </c>
      <c r="P36" s="13">
        <v>10277</v>
      </c>
      <c r="Q36" s="13">
        <v>13092</v>
      </c>
      <c r="R36" s="13">
        <v>17595</v>
      </c>
      <c r="S36" s="13">
        <v>25650</v>
      </c>
      <c r="T36" s="13">
        <v>109599</v>
      </c>
      <c r="U36" s="13">
        <v>319783</v>
      </c>
      <c r="V36" s="13">
        <v>310908</v>
      </c>
      <c r="W36" s="13">
        <v>260038</v>
      </c>
      <c r="X36" s="13">
        <v>328089</v>
      </c>
      <c r="Y36" s="13">
        <v>329650</v>
      </c>
      <c r="Z36" s="13">
        <v>433392</v>
      </c>
      <c r="AA36" s="13">
        <v>436612</v>
      </c>
      <c r="AB36" s="13">
        <v>596141</v>
      </c>
      <c r="AC36" s="13">
        <v>662097</v>
      </c>
      <c r="AD36" s="13">
        <v>595021</v>
      </c>
      <c r="AE36" s="13">
        <v>456159</v>
      </c>
      <c r="AF36" s="13">
        <v>419080</v>
      </c>
      <c r="AG36" s="13">
        <v>524528</v>
      </c>
      <c r="AH36" s="13">
        <v>765987</v>
      </c>
      <c r="AI36" s="13">
        <v>776401</v>
      </c>
      <c r="AJ36" s="13">
        <v>802525</v>
      </c>
      <c r="AK36" s="13">
        <v>821286</v>
      </c>
      <c r="AL36" s="13">
        <v>969562</v>
      </c>
      <c r="AM36" s="13">
        <v>1002485</v>
      </c>
      <c r="AN36" s="13">
        <v>1008424</v>
      </c>
      <c r="AO36" s="13">
        <v>846057</v>
      </c>
      <c r="AP36" s="13">
        <v>589907</v>
      </c>
      <c r="AQ36" s="13">
        <v>623013</v>
      </c>
      <c r="AR36" s="13">
        <v>620861</v>
      </c>
      <c r="AS36" s="13">
        <v>697736</v>
      </c>
      <c r="AT36" s="13">
        <v>726432</v>
      </c>
      <c r="AU36" s="13">
        <v>822161</v>
      </c>
      <c r="AV36" s="13">
        <v>821450</v>
      </c>
      <c r="AW36" s="13">
        <v>820622</v>
      </c>
      <c r="AX36" s="13">
        <v>765115</v>
      </c>
      <c r="AY36" s="13">
        <v>790740</v>
      </c>
      <c r="AZ36" s="13">
        <v>875078</v>
      </c>
      <c r="BA36" s="13">
        <v>569065</v>
      </c>
      <c r="BB36" s="13">
        <v>435458</v>
      </c>
      <c r="BC36" s="13">
        <v>505984</v>
      </c>
      <c r="BD36" s="13">
        <v>476871</v>
      </c>
      <c r="BE36" s="13">
        <v>464541</v>
      </c>
      <c r="BF36" s="13">
        <v>400058</v>
      </c>
      <c r="BG36" s="13">
        <v>396644</v>
      </c>
      <c r="BH36" s="13">
        <v>373452</v>
      </c>
      <c r="BI36" s="13">
        <v>331215</v>
      </c>
      <c r="BJ36" s="13">
        <v>323490</v>
      </c>
      <c r="BK36" s="13">
        <v>284589</v>
      </c>
      <c r="BL36" s="13">
        <v>98406</v>
      </c>
      <c r="BM36" s="13">
        <v>9087</v>
      </c>
      <c r="BN36" s="13">
        <v>69751</v>
      </c>
      <c r="BO36" s="13">
        <v>128165</v>
      </c>
      <c r="BP36" s="13">
        <v>96216</v>
      </c>
      <c r="BQ36" s="13">
        <v>88578</v>
      </c>
      <c r="BR36" s="13">
        <v>92136</v>
      </c>
      <c r="BS36" s="13">
        <v>68407</v>
      </c>
      <c r="BT36" s="13">
        <v>49821</v>
      </c>
      <c r="BU36" s="13">
        <v>25219</v>
      </c>
      <c r="BV36" s="13">
        <v>10830</v>
      </c>
      <c r="BW36" s="13">
        <v>30703</v>
      </c>
      <c r="BX36" s="13">
        <v>95781</v>
      </c>
      <c r="BY36" s="13">
        <v>122488</v>
      </c>
      <c r="BZ36" s="13">
        <v>139810</v>
      </c>
      <c r="CA36" s="13">
        <v>36599</v>
      </c>
      <c r="CB36" s="7">
        <f t="shared" si="0"/>
        <v>0</v>
      </c>
      <c r="CC36" s="7">
        <f t="shared" si="1"/>
        <v>1008424</v>
      </c>
      <c r="CD36" s="7">
        <f t="shared" si="2"/>
        <v>-971825</v>
      </c>
      <c r="CE36" s="16">
        <f t="shared" si="3"/>
        <v>-0.96370673446883459</v>
      </c>
    </row>
    <row r="37" spans="1:83" x14ac:dyDescent="0.25">
      <c r="A37" s="1" t="s">
        <v>169</v>
      </c>
      <c r="B37" s="1" t="s">
        <v>128</v>
      </c>
      <c r="C37" s="1" t="s">
        <v>170</v>
      </c>
      <c r="D37" s="13">
        <v>3020193</v>
      </c>
      <c r="E37" s="13">
        <v>2881813</v>
      </c>
      <c r="F37" s="13">
        <v>2575647</v>
      </c>
      <c r="G37" s="13">
        <v>1973645</v>
      </c>
      <c r="H37" s="13">
        <v>2207765</v>
      </c>
      <c r="I37" s="13">
        <v>2346596</v>
      </c>
      <c r="J37" s="13">
        <v>2394447</v>
      </c>
      <c r="K37" s="13">
        <v>2255832</v>
      </c>
      <c r="L37" s="13">
        <v>2378231</v>
      </c>
      <c r="M37" s="13">
        <v>2363856</v>
      </c>
      <c r="N37" s="13">
        <v>2479839</v>
      </c>
      <c r="O37" s="13">
        <v>2270639</v>
      </c>
      <c r="P37" s="13">
        <v>2367014</v>
      </c>
      <c r="Q37" s="13">
        <v>2375351</v>
      </c>
      <c r="R37" s="13">
        <v>2184710</v>
      </c>
      <c r="S37" s="13">
        <v>2005401</v>
      </c>
      <c r="T37" s="13">
        <v>1910351</v>
      </c>
      <c r="U37" s="13">
        <v>1629210</v>
      </c>
      <c r="V37" s="13">
        <v>1360855</v>
      </c>
      <c r="W37" s="13">
        <v>1329073</v>
      </c>
      <c r="X37" s="13">
        <v>1325196</v>
      </c>
      <c r="Y37" s="13">
        <v>1329950</v>
      </c>
      <c r="Z37" s="13">
        <v>1316341</v>
      </c>
      <c r="AA37" s="13">
        <v>1340918</v>
      </c>
      <c r="AB37" s="13">
        <v>1305706</v>
      </c>
      <c r="AC37" s="13">
        <v>1431596</v>
      </c>
      <c r="AD37" s="13">
        <v>1305979</v>
      </c>
      <c r="AE37" s="13">
        <v>1310225</v>
      </c>
      <c r="AF37" s="13">
        <v>1415996</v>
      </c>
      <c r="AG37" s="13">
        <v>1336209</v>
      </c>
      <c r="AH37" s="13">
        <v>1222445</v>
      </c>
      <c r="AI37" s="13">
        <v>1304866</v>
      </c>
      <c r="AJ37" s="13">
        <v>1436723</v>
      </c>
      <c r="AK37" s="13">
        <v>1384296</v>
      </c>
      <c r="AL37" s="13">
        <v>1398770</v>
      </c>
      <c r="AM37" s="13">
        <v>1472771</v>
      </c>
      <c r="AN37" s="13">
        <v>1751463</v>
      </c>
      <c r="AO37" s="13">
        <v>1791502</v>
      </c>
      <c r="AP37" s="13">
        <v>1593696</v>
      </c>
      <c r="AQ37" s="13">
        <v>1422378</v>
      </c>
      <c r="AR37" s="13">
        <v>1426739</v>
      </c>
      <c r="AS37" s="13">
        <v>1361356</v>
      </c>
      <c r="AT37" s="13">
        <v>1359782</v>
      </c>
      <c r="AU37" s="13">
        <v>1395861</v>
      </c>
      <c r="AV37" s="13">
        <v>1510077</v>
      </c>
      <c r="AW37" s="13">
        <v>1310804</v>
      </c>
      <c r="AX37" s="13">
        <v>1408217</v>
      </c>
      <c r="AY37" s="13">
        <v>1263856</v>
      </c>
      <c r="AZ37" s="13">
        <v>1224141</v>
      </c>
      <c r="BA37" s="13">
        <v>983758</v>
      </c>
      <c r="BB37" s="13">
        <v>563490</v>
      </c>
      <c r="BC37" s="13">
        <v>505006</v>
      </c>
      <c r="BD37" s="13">
        <v>767077</v>
      </c>
      <c r="BE37" s="13">
        <v>692121</v>
      </c>
      <c r="BF37" s="13">
        <v>606218</v>
      </c>
      <c r="BG37" s="13">
        <v>544414</v>
      </c>
      <c r="BH37" s="13">
        <v>343844</v>
      </c>
      <c r="BI37" s="13">
        <v>455391</v>
      </c>
      <c r="BJ37" s="13">
        <v>540809</v>
      </c>
      <c r="BK37" s="13">
        <v>359217</v>
      </c>
      <c r="BL37" s="13">
        <v>376441</v>
      </c>
      <c r="BM37" s="13">
        <v>293958</v>
      </c>
      <c r="BN37" s="13">
        <v>302056</v>
      </c>
      <c r="BO37" s="13">
        <v>226614</v>
      </c>
      <c r="BP37" s="13">
        <v>212107</v>
      </c>
      <c r="BQ37" s="13">
        <v>142848</v>
      </c>
      <c r="BR37" s="13">
        <v>166783</v>
      </c>
      <c r="BS37" s="13">
        <v>132725</v>
      </c>
      <c r="BT37" s="13">
        <v>120292</v>
      </c>
      <c r="BU37" s="13">
        <v>116893</v>
      </c>
      <c r="BV37" s="13">
        <v>92419</v>
      </c>
      <c r="BW37" s="13">
        <v>3803</v>
      </c>
      <c r="BX37" s="13">
        <v>0</v>
      </c>
      <c r="BY37" s="13">
        <v>0</v>
      </c>
      <c r="BZ37" s="13">
        <v>51727</v>
      </c>
      <c r="CA37" s="13">
        <v>79181</v>
      </c>
      <c r="CB37" s="7">
        <f t="shared" si="0"/>
        <v>0</v>
      </c>
      <c r="CC37" s="7">
        <f t="shared" si="1"/>
        <v>3020193</v>
      </c>
      <c r="CD37" s="7">
        <f t="shared" si="2"/>
        <v>-2941012</v>
      </c>
      <c r="CE37" s="16">
        <f t="shared" si="3"/>
        <v>-0.97378280129779782</v>
      </c>
    </row>
    <row r="38" spans="1:83" x14ac:dyDescent="0.25">
      <c r="A38" s="1" t="s">
        <v>171</v>
      </c>
      <c r="B38" s="1" t="s">
        <v>128</v>
      </c>
      <c r="C38" s="1" t="s">
        <v>172</v>
      </c>
      <c r="D38" s="13">
        <v>8576</v>
      </c>
      <c r="E38" s="13">
        <v>16952</v>
      </c>
      <c r="F38" s="13">
        <v>12646</v>
      </c>
      <c r="G38" s="13">
        <v>17096</v>
      </c>
      <c r="H38" s="13">
        <v>9436</v>
      </c>
      <c r="I38" s="13">
        <v>11308</v>
      </c>
      <c r="J38" s="13">
        <v>6597</v>
      </c>
      <c r="K38" s="13">
        <v>14002</v>
      </c>
      <c r="L38" s="13">
        <v>18881</v>
      </c>
      <c r="M38" s="13">
        <v>5052</v>
      </c>
      <c r="N38" s="13">
        <v>11354</v>
      </c>
      <c r="O38" s="13">
        <v>12132</v>
      </c>
      <c r="P38" s="13">
        <v>14166</v>
      </c>
      <c r="Q38" s="13">
        <v>14533</v>
      </c>
      <c r="R38" s="13">
        <v>16163</v>
      </c>
      <c r="S38" s="13">
        <v>12737</v>
      </c>
      <c r="T38" s="13">
        <v>9320</v>
      </c>
      <c r="U38" s="13">
        <v>15297</v>
      </c>
      <c r="V38" s="13">
        <v>24530</v>
      </c>
      <c r="W38" s="13">
        <v>27660</v>
      </c>
      <c r="X38" s="13">
        <v>13506</v>
      </c>
      <c r="Y38" s="13">
        <v>12818</v>
      </c>
      <c r="Z38" s="13">
        <v>22542</v>
      </c>
      <c r="AA38" s="13">
        <v>17801</v>
      </c>
      <c r="AB38" s="13">
        <v>22879</v>
      </c>
      <c r="AC38" s="13">
        <v>27255</v>
      </c>
      <c r="AD38" s="13">
        <v>32129</v>
      </c>
      <c r="AE38" s="13">
        <v>49580</v>
      </c>
      <c r="AF38" s="13">
        <v>17846</v>
      </c>
      <c r="AG38" s="13">
        <v>2584</v>
      </c>
      <c r="AH38" s="13">
        <v>601</v>
      </c>
      <c r="AI38" s="13">
        <v>0</v>
      </c>
      <c r="AJ38" s="13">
        <v>40440</v>
      </c>
      <c r="AK38" s="13">
        <v>7102</v>
      </c>
      <c r="AL38" s="13">
        <v>87410</v>
      </c>
      <c r="AM38" s="13">
        <v>69580</v>
      </c>
      <c r="AN38" s="13">
        <v>33262</v>
      </c>
      <c r="AO38" s="13">
        <v>0</v>
      </c>
      <c r="AP38" s="13">
        <v>16938</v>
      </c>
      <c r="AQ38" s="13">
        <v>32825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21472</v>
      </c>
      <c r="BW38" s="13">
        <v>25737</v>
      </c>
      <c r="BX38" s="13">
        <v>20679</v>
      </c>
      <c r="BY38" s="13">
        <v>26909</v>
      </c>
      <c r="BZ38" s="13">
        <v>30575</v>
      </c>
      <c r="CA38" s="13">
        <v>29486</v>
      </c>
      <c r="CB38" s="7">
        <f t="shared" si="0"/>
        <v>0</v>
      </c>
      <c r="CC38" s="7">
        <f t="shared" si="1"/>
        <v>87410</v>
      </c>
      <c r="CD38" s="7">
        <f t="shared" si="2"/>
        <v>-57924</v>
      </c>
      <c r="CE38" s="16">
        <f t="shared" si="3"/>
        <v>-0.66267017503718106</v>
      </c>
    </row>
    <row r="39" spans="1:83" x14ac:dyDescent="0.25">
      <c r="A39" s="1" t="s">
        <v>173</v>
      </c>
      <c r="B39" s="1" t="s">
        <v>128</v>
      </c>
      <c r="C39" s="1" t="s">
        <v>174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12279</v>
      </c>
      <c r="L39" s="13">
        <v>14183</v>
      </c>
      <c r="M39" s="13">
        <v>0</v>
      </c>
      <c r="N39" s="13">
        <v>9064</v>
      </c>
      <c r="O39" s="13">
        <v>2896</v>
      </c>
      <c r="P39" s="13">
        <v>8877</v>
      </c>
      <c r="Q39" s="13">
        <v>12970</v>
      </c>
      <c r="R39" s="13">
        <v>27373</v>
      </c>
      <c r="S39" s="13">
        <v>19424</v>
      </c>
      <c r="T39" s="13">
        <v>11994</v>
      </c>
      <c r="U39" s="13">
        <v>17411</v>
      </c>
      <c r="V39" s="13">
        <v>8587</v>
      </c>
      <c r="W39" s="13">
        <v>9566</v>
      </c>
      <c r="X39" s="13">
        <v>2644</v>
      </c>
      <c r="Y39" s="13">
        <v>0</v>
      </c>
      <c r="Z39" s="13">
        <v>10764</v>
      </c>
      <c r="AA39" s="13">
        <v>22482</v>
      </c>
      <c r="AB39" s="13">
        <v>21294</v>
      </c>
      <c r="AC39" s="13">
        <v>20035</v>
      </c>
      <c r="AD39" s="13">
        <v>10862</v>
      </c>
      <c r="AE39" s="13">
        <v>9420</v>
      </c>
      <c r="AF39" s="13">
        <v>8370</v>
      </c>
      <c r="AG39" s="13">
        <v>24473</v>
      </c>
      <c r="AH39" s="13">
        <v>7726</v>
      </c>
      <c r="AI39" s="13">
        <v>13161</v>
      </c>
      <c r="AJ39" s="13">
        <v>13552</v>
      </c>
      <c r="AK39" s="13">
        <v>6769</v>
      </c>
      <c r="AL39" s="13">
        <v>17493</v>
      </c>
      <c r="AM39" s="13">
        <v>19689</v>
      </c>
      <c r="AN39" s="13">
        <v>10694</v>
      </c>
      <c r="AO39" s="13">
        <v>7892</v>
      </c>
      <c r="AP39" s="13">
        <v>9900</v>
      </c>
      <c r="AQ39" s="13">
        <v>5937</v>
      </c>
      <c r="AR39" s="13">
        <v>0</v>
      </c>
      <c r="AS39" s="13">
        <v>0</v>
      </c>
      <c r="AT39" s="13">
        <v>0</v>
      </c>
      <c r="AU39" s="13">
        <v>4363</v>
      </c>
      <c r="AV39" s="13">
        <v>2599</v>
      </c>
      <c r="AW39" s="13">
        <v>14517</v>
      </c>
      <c r="AX39" s="13">
        <v>26525</v>
      </c>
      <c r="AY39" s="13">
        <v>25166</v>
      </c>
      <c r="AZ39" s="13">
        <v>26647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7">
        <f t="shared" si="0"/>
        <v>0</v>
      </c>
      <c r="CC39" s="7">
        <f t="shared" si="1"/>
        <v>27373</v>
      </c>
      <c r="CD39" s="7">
        <f t="shared" si="2"/>
        <v>-27373</v>
      </c>
      <c r="CE39" s="16">
        <f t="shared" si="3"/>
        <v>-1</v>
      </c>
    </row>
    <row r="40" spans="1:83" x14ac:dyDescent="0.25">
      <c r="A40" s="1" t="s">
        <v>175</v>
      </c>
      <c r="B40" s="1" t="s">
        <v>128</v>
      </c>
      <c r="C40" s="1" t="s">
        <v>176</v>
      </c>
      <c r="D40" s="13">
        <v>2968765</v>
      </c>
      <c r="E40" s="13">
        <v>2777666</v>
      </c>
      <c r="F40" s="13">
        <v>2790786</v>
      </c>
      <c r="G40" s="13">
        <v>2559652</v>
      </c>
      <c r="H40" s="13">
        <v>2944442</v>
      </c>
      <c r="I40" s="13">
        <v>3127394</v>
      </c>
      <c r="J40" s="13">
        <v>3125302</v>
      </c>
      <c r="K40" s="13">
        <v>3617021</v>
      </c>
      <c r="L40" s="13">
        <v>3389804</v>
      </c>
      <c r="M40" s="13">
        <v>2831273</v>
      </c>
      <c r="N40" s="13">
        <v>2961718</v>
      </c>
      <c r="O40" s="13">
        <v>2890784</v>
      </c>
      <c r="P40" s="13">
        <v>2837667</v>
      </c>
      <c r="Q40" s="13">
        <v>2654709</v>
      </c>
      <c r="R40" s="13">
        <v>2644134</v>
      </c>
      <c r="S40" s="13">
        <v>2721678</v>
      </c>
      <c r="T40" s="13">
        <v>2759243</v>
      </c>
      <c r="U40" s="13">
        <v>2944026</v>
      </c>
      <c r="V40" s="13">
        <v>2870000</v>
      </c>
      <c r="W40" s="13">
        <v>2756255</v>
      </c>
      <c r="X40" s="13">
        <v>2863508</v>
      </c>
      <c r="Y40" s="13">
        <v>2978490</v>
      </c>
      <c r="Z40" s="13">
        <v>3217178</v>
      </c>
      <c r="AA40" s="13">
        <v>3571331</v>
      </c>
      <c r="AB40" s="13">
        <v>3886218</v>
      </c>
      <c r="AC40" s="13">
        <v>3705163</v>
      </c>
      <c r="AD40" s="13">
        <v>3499238</v>
      </c>
      <c r="AE40" s="13">
        <v>3408318</v>
      </c>
      <c r="AF40" s="13">
        <v>3922603</v>
      </c>
      <c r="AG40" s="13">
        <v>3988579</v>
      </c>
      <c r="AH40" s="13">
        <v>3574936</v>
      </c>
      <c r="AI40" s="13">
        <v>3787107</v>
      </c>
      <c r="AJ40" s="13">
        <v>4111542</v>
      </c>
      <c r="AK40" s="13">
        <v>3994637</v>
      </c>
      <c r="AL40" s="13">
        <v>4064333</v>
      </c>
      <c r="AM40" s="13">
        <v>4016232</v>
      </c>
      <c r="AN40" s="13">
        <v>4270163</v>
      </c>
      <c r="AO40" s="13">
        <v>3508881</v>
      </c>
      <c r="AP40" s="13">
        <v>3620823</v>
      </c>
      <c r="AQ40" s="13">
        <v>3063014</v>
      </c>
      <c r="AR40" s="13">
        <v>3373589</v>
      </c>
      <c r="AS40" s="13">
        <v>3339037</v>
      </c>
      <c r="AT40" s="13">
        <v>3408450</v>
      </c>
      <c r="AU40" s="13">
        <v>2975478</v>
      </c>
      <c r="AV40" s="13">
        <v>3304305</v>
      </c>
      <c r="AW40" s="13">
        <v>3282774</v>
      </c>
      <c r="AX40" s="13">
        <v>3303529</v>
      </c>
      <c r="AY40" s="13">
        <v>2638383</v>
      </c>
      <c r="AZ40" s="13">
        <v>2576255</v>
      </c>
      <c r="BA40" s="13">
        <v>1988037</v>
      </c>
      <c r="BB40" s="13">
        <v>2074846</v>
      </c>
      <c r="BC40" s="13">
        <v>1888337</v>
      </c>
      <c r="BD40" s="13">
        <v>1633084</v>
      </c>
      <c r="BE40" s="13">
        <v>1786951</v>
      </c>
      <c r="BF40" s="13">
        <v>1750923</v>
      </c>
      <c r="BG40" s="13">
        <v>1798108</v>
      </c>
      <c r="BH40" s="13">
        <v>1776972</v>
      </c>
      <c r="BI40" s="13">
        <v>1773654</v>
      </c>
      <c r="BJ40" s="13">
        <v>1723421</v>
      </c>
      <c r="BK40" s="13">
        <v>1754609</v>
      </c>
      <c r="BL40" s="13">
        <v>1669814</v>
      </c>
      <c r="BM40" s="13">
        <v>1763914</v>
      </c>
      <c r="BN40" s="13">
        <v>1626453</v>
      </c>
      <c r="BO40" s="13">
        <v>1231029</v>
      </c>
      <c r="BP40" s="13">
        <v>1086827</v>
      </c>
      <c r="BQ40" s="13">
        <v>861339</v>
      </c>
      <c r="BR40" s="13">
        <v>756732</v>
      </c>
      <c r="BS40" s="13">
        <v>885312</v>
      </c>
      <c r="BT40" s="13">
        <v>1050636</v>
      </c>
      <c r="BU40" s="13">
        <v>1063046</v>
      </c>
      <c r="BV40" s="13">
        <v>970239</v>
      </c>
      <c r="BW40" s="13">
        <v>1013700</v>
      </c>
      <c r="BX40" s="13">
        <v>1016053</v>
      </c>
      <c r="BY40" s="13">
        <v>1061020</v>
      </c>
      <c r="BZ40" s="13">
        <v>988303</v>
      </c>
      <c r="CA40" s="13">
        <v>875799</v>
      </c>
      <c r="CB40" s="7">
        <f t="shared" si="0"/>
        <v>756732</v>
      </c>
      <c r="CC40" s="7">
        <f t="shared" si="1"/>
        <v>4270163</v>
      </c>
      <c r="CD40" s="7">
        <f t="shared" si="2"/>
        <v>-3394364</v>
      </c>
      <c r="CE40" s="16">
        <f t="shared" si="3"/>
        <v>-0.79490267701724737</v>
      </c>
    </row>
    <row r="41" spans="1:83" x14ac:dyDescent="0.25">
      <c r="A41" s="1" t="s">
        <v>177</v>
      </c>
      <c r="B41" s="1" t="s">
        <v>128</v>
      </c>
      <c r="C41" s="1" t="s">
        <v>178</v>
      </c>
      <c r="D41" s="13">
        <v>9211494</v>
      </c>
      <c r="E41" s="13">
        <v>9237860</v>
      </c>
      <c r="F41" s="13">
        <v>8311850</v>
      </c>
      <c r="G41" s="13">
        <v>8015739</v>
      </c>
      <c r="H41" s="13">
        <v>8706374</v>
      </c>
      <c r="I41" s="13">
        <v>8519028</v>
      </c>
      <c r="J41" s="13">
        <v>8249913</v>
      </c>
      <c r="K41" s="13">
        <v>8643111</v>
      </c>
      <c r="L41" s="13">
        <v>9017615</v>
      </c>
      <c r="M41" s="13">
        <v>7293040</v>
      </c>
      <c r="N41" s="13">
        <v>7328176</v>
      </c>
      <c r="O41" s="13">
        <v>6488227</v>
      </c>
      <c r="P41" s="13">
        <v>6914401</v>
      </c>
      <c r="Q41" s="13">
        <v>6632171</v>
      </c>
      <c r="R41" s="13">
        <v>7244262</v>
      </c>
      <c r="S41" s="13">
        <v>7068092</v>
      </c>
      <c r="T41" s="13">
        <v>7247331</v>
      </c>
      <c r="U41" s="13">
        <v>7048730</v>
      </c>
      <c r="V41" s="13">
        <v>7144930</v>
      </c>
      <c r="W41" s="13">
        <v>6922731</v>
      </c>
      <c r="X41" s="13">
        <v>7326199</v>
      </c>
      <c r="Y41" s="13">
        <v>7921538</v>
      </c>
      <c r="Z41" s="13">
        <v>6862387</v>
      </c>
      <c r="AA41" s="13">
        <v>6798556</v>
      </c>
      <c r="AB41" s="13">
        <v>7118304</v>
      </c>
      <c r="AC41" s="13">
        <v>6942977</v>
      </c>
      <c r="AD41" s="13">
        <v>6398301</v>
      </c>
      <c r="AE41" s="13">
        <v>6089524</v>
      </c>
      <c r="AF41" s="13">
        <v>5849084</v>
      </c>
      <c r="AG41" s="13">
        <v>5703896</v>
      </c>
      <c r="AH41" s="13">
        <v>5121448</v>
      </c>
      <c r="AI41" s="13">
        <v>4670158</v>
      </c>
      <c r="AJ41" s="13">
        <v>5124593</v>
      </c>
      <c r="AK41" s="13">
        <v>5272977</v>
      </c>
      <c r="AL41" s="13">
        <v>5453810</v>
      </c>
      <c r="AM41" s="13">
        <v>5224113</v>
      </c>
      <c r="AN41" s="13">
        <v>4993750</v>
      </c>
      <c r="AO41" s="13">
        <v>3792726</v>
      </c>
      <c r="AP41" s="13">
        <v>3390261</v>
      </c>
      <c r="AQ41" s="13">
        <v>3452264</v>
      </c>
      <c r="AR41" s="13">
        <v>3844197</v>
      </c>
      <c r="AS41" s="13">
        <v>3844821</v>
      </c>
      <c r="AT41" s="13">
        <v>3890591</v>
      </c>
      <c r="AU41" s="13">
        <v>3533626</v>
      </c>
      <c r="AV41" s="13">
        <v>3699249</v>
      </c>
      <c r="AW41" s="13">
        <v>3930387</v>
      </c>
      <c r="AX41" s="13">
        <v>3547027</v>
      </c>
      <c r="AY41" s="13">
        <v>3809383</v>
      </c>
      <c r="AZ41" s="13">
        <v>3780304</v>
      </c>
      <c r="BA41" s="13">
        <v>3238225</v>
      </c>
      <c r="BB41" s="13">
        <v>2883690</v>
      </c>
      <c r="BC41" s="13">
        <v>2518320</v>
      </c>
      <c r="BD41" s="13">
        <v>2541834</v>
      </c>
      <c r="BE41" s="13">
        <v>2745988</v>
      </c>
      <c r="BF41" s="13">
        <v>2520956</v>
      </c>
      <c r="BG41" s="13">
        <v>2177971</v>
      </c>
      <c r="BH41" s="13">
        <v>2242827</v>
      </c>
      <c r="BI41" s="13">
        <v>2505553</v>
      </c>
      <c r="BJ41" s="13">
        <v>2418549</v>
      </c>
      <c r="BK41" s="13">
        <v>1967581</v>
      </c>
      <c r="BL41" s="13">
        <v>1649715</v>
      </c>
      <c r="BM41" s="13">
        <v>1810028</v>
      </c>
      <c r="BN41" s="13">
        <v>1566365</v>
      </c>
      <c r="BO41" s="13">
        <v>1237861</v>
      </c>
      <c r="BP41" s="13">
        <v>1063891</v>
      </c>
      <c r="BQ41" s="13">
        <v>871870</v>
      </c>
      <c r="BR41" s="13">
        <v>1076618</v>
      </c>
      <c r="BS41" s="13">
        <v>1048120</v>
      </c>
      <c r="BT41" s="13">
        <v>1102315</v>
      </c>
      <c r="BU41" s="13">
        <v>1107053</v>
      </c>
      <c r="BV41" s="13">
        <v>1123947</v>
      </c>
      <c r="BW41" s="13">
        <v>1166260</v>
      </c>
      <c r="BX41" s="13">
        <v>1213762</v>
      </c>
      <c r="BY41" s="13">
        <v>1033895</v>
      </c>
      <c r="BZ41" s="13">
        <v>908475</v>
      </c>
      <c r="CA41" s="13">
        <v>943735</v>
      </c>
      <c r="CB41" s="7">
        <f t="shared" si="0"/>
        <v>871870</v>
      </c>
      <c r="CC41" s="7">
        <f t="shared" si="1"/>
        <v>9237860</v>
      </c>
      <c r="CD41" s="7">
        <f t="shared" si="2"/>
        <v>-8294125</v>
      </c>
      <c r="CE41" s="16">
        <f t="shared" si="3"/>
        <v>-0.89784051717605595</v>
      </c>
    </row>
    <row r="42" spans="1:83" x14ac:dyDescent="0.25">
      <c r="A42" s="1" t="s">
        <v>179</v>
      </c>
      <c r="B42" s="1" t="s">
        <v>128</v>
      </c>
      <c r="C42" s="1" t="s">
        <v>180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549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7">
        <f t="shared" si="0"/>
        <v>0</v>
      </c>
      <c r="CC42" s="7">
        <f t="shared" si="1"/>
        <v>549</v>
      </c>
      <c r="CD42" s="7">
        <f t="shared" si="2"/>
        <v>-549</v>
      </c>
      <c r="CE42" s="16">
        <f t="shared" si="3"/>
        <v>-1</v>
      </c>
    </row>
    <row r="43" spans="1:83" x14ac:dyDescent="0.25">
      <c r="A43" s="1" t="s">
        <v>181</v>
      </c>
      <c r="B43" s="1" t="s">
        <v>128</v>
      </c>
      <c r="C43" s="1" t="s">
        <v>182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6568</v>
      </c>
      <c r="Z43" s="13">
        <v>15649</v>
      </c>
      <c r="AA43" s="13">
        <v>38630</v>
      </c>
      <c r="AB43" s="13">
        <v>37705</v>
      </c>
      <c r="AC43" s="13">
        <v>22387</v>
      </c>
      <c r="AD43" s="13">
        <v>897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4930</v>
      </c>
      <c r="BD43" s="13">
        <v>12167</v>
      </c>
      <c r="BE43" s="13">
        <v>1274</v>
      </c>
      <c r="BF43" s="13">
        <v>0</v>
      </c>
      <c r="BG43" s="13">
        <v>0</v>
      </c>
      <c r="BH43" s="13">
        <v>8802</v>
      </c>
      <c r="BI43" s="13">
        <v>27580</v>
      </c>
      <c r="BJ43" s="13">
        <v>7954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7">
        <f t="shared" si="0"/>
        <v>0</v>
      </c>
      <c r="CC43" s="7">
        <f t="shared" si="1"/>
        <v>38630</v>
      </c>
      <c r="CD43" s="7">
        <f t="shared" si="2"/>
        <v>-38630</v>
      </c>
      <c r="CE43" s="16">
        <f t="shared" si="3"/>
        <v>-1</v>
      </c>
    </row>
    <row r="44" spans="1:83" x14ac:dyDescent="0.25">
      <c r="A44" s="1" t="s">
        <v>183</v>
      </c>
      <c r="B44" s="1" t="s">
        <v>128</v>
      </c>
      <c r="C44" s="1" t="s">
        <v>184</v>
      </c>
      <c r="D44" s="13">
        <v>54627</v>
      </c>
      <c r="E44" s="13">
        <v>42812</v>
      </c>
      <c r="F44" s="13">
        <v>42385</v>
      </c>
      <c r="G44" s="13">
        <v>47804</v>
      </c>
      <c r="H44" s="13">
        <v>35234</v>
      </c>
      <c r="I44" s="13">
        <v>33393</v>
      </c>
      <c r="J44" s="13">
        <v>26194</v>
      </c>
      <c r="K44" s="13">
        <v>42288</v>
      </c>
      <c r="L44" s="13">
        <v>51116</v>
      </c>
      <c r="M44" s="13">
        <v>66214</v>
      </c>
      <c r="N44" s="13">
        <v>63109</v>
      </c>
      <c r="O44" s="13">
        <v>67112</v>
      </c>
      <c r="P44" s="13">
        <v>44016</v>
      </c>
      <c r="Q44" s="13">
        <v>63382</v>
      </c>
      <c r="R44" s="13">
        <v>84413</v>
      </c>
      <c r="S44" s="13">
        <v>97139</v>
      </c>
      <c r="T44" s="13">
        <v>94820</v>
      </c>
      <c r="U44" s="13">
        <v>93813</v>
      </c>
      <c r="V44" s="13">
        <v>130038</v>
      </c>
      <c r="W44" s="13">
        <v>182444</v>
      </c>
      <c r="X44" s="13">
        <v>165412</v>
      </c>
      <c r="Y44" s="13">
        <v>225738</v>
      </c>
      <c r="Z44" s="13">
        <v>177532</v>
      </c>
      <c r="AA44" s="13">
        <v>160429</v>
      </c>
      <c r="AB44" s="13">
        <v>130838</v>
      </c>
      <c r="AC44" s="13">
        <v>161208</v>
      </c>
      <c r="AD44" s="13">
        <v>134252</v>
      </c>
      <c r="AE44" s="13">
        <v>162964</v>
      </c>
      <c r="AF44" s="13">
        <v>220789</v>
      </c>
      <c r="AG44" s="13">
        <v>184523</v>
      </c>
      <c r="AH44" s="13">
        <v>120317</v>
      </c>
      <c r="AI44" s="13">
        <v>139903</v>
      </c>
      <c r="AJ44" s="13">
        <v>168581</v>
      </c>
      <c r="AK44" s="13">
        <v>189275</v>
      </c>
      <c r="AL44" s="13">
        <v>181964</v>
      </c>
      <c r="AM44" s="13">
        <v>187209</v>
      </c>
      <c r="AN44" s="13">
        <v>195587</v>
      </c>
      <c r="AO44" s="13">
        <v>194086</v>
      </c>
      <c r="AP44" s="13">
        <v>179724</v>
      </c>
      <c r="AQ44" s="13">
        <v>127716</v>
      </c>
      <c r="AR44" s="13">
        <v>110786</v>
      </c>
      <c r="AS44" s="13">
        <v>159791</v>
      </c>
      <c r="AT44" s="13">
        <v>177711</v>
      </c>
      <c r="AU44" s="13">
        <v>236673</v>
      </c>
      <c r="AV44" s="13">
        <v>263530</v>
      </c>
      <c r="AW44" s="13">
        <v>216810</v>
      </c>
      <c r="AX44" s="13">
        <v>228600</v>
      </c>
      <c r="AY44" s="13">
        <v>220864</v>
      </c>
      <c r="AZ44" s="13">
        <v>190375</v>
      </c>
      <c r="BA44" s="13">
        <v>135395</v>
      </c>
      <c r="BB44" s="13">
        <v>103691</v>
      </c>
      <c r="BC44" s="13">
        <v>165128</v>
      </c>
      <c r="BD44" s="13">
        <v>129042</v>
      </c>
      <c r="BE44" s="13">
        <v>178829</v>
      </c>
      <c r="BF44" s="13">
        <v>164469</v>
      </c>
      <c r="BG44" s="13">
        <v>192855</v>
      </c>
      <c r="BH44" s="13">
        <v>154848</v>
      </c>
      <c r="BI44" s="13">
        <v>240721</v>
      </c>
      <c r="BJ44" s="13">
        <v>182003</v>
      </c>
      <c r="BK44" s="13">
        <v>192630</v>
      </c>
      <c r="BL44" s="13">
        <v>185508</v>
      </c>
      <c r="BM44" s="13">
        <v>185860</v>
      </c>
      <c r="BN44" s="13">
        <v>141939</v>
      </c>
      <c r="BO44" s="13">
        <v>80646</v>
      </c>
      <c r="BP44" s="13">
        <v>78415</v>
      </c>
      <c r="BQ44" s="13">
        <v>150502</v>
      </c>
      <c r="BR44" s="13">
        <v>110036</v>
      </c>
      <c r="BS44" s="13">
        <v>119518</v>
      </c>
      <c r="BT44" s="13">
        <v>145601</v>
      </c>
      <c r="BU44" s="13">
        <v>126485</v>
      </c>
      <c r="BV44" s="13">
        <v>186317</v>
      </c>
      <c r="BW44" s="13">
        <v>239336</v>
      </c>
      <c r="BX44" s="13">
        <v>187460</v>
      </c>
      <c r="BY44" s="13">
        <v>194137</v>
      </c>
      <c r="BZ44" s="13">
        <v>189491</v>
      </c>
      <c r="CA44" s="13">
        <v>119861</v>
      </c>
      <c r="CB44" s="7">
        <f t="shared" si="0"/>
        <v>26194</v>
      </c>
      <c r="CC44" s="7">
        <f t="shared" si="1"/>
        <v>263530</v>
      </c>
      <c r="CD44" s="7">
        <f t="shared" si="2"/>
        <v>-143669</v>
      </c>
      <c r="CE44" s="16">
        <f t="shared" si="3"/>
        <v>-0.54517132774257204</v>
      </c>
    </row>
    <row r="45" spans="1:83" x14ac:dyDescent="0.25">
      <c r="A45" s="1" t="s">
        <v>185</v>
      </c>
      <c r="B45" s="1" t="s">
        <v>128</v>
      </c>
      <c r="C45" s="1" t="s">
        <v>186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790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1249</v>
      </c>
      <c r="BA45" s="13">
        <v>21988</v>
      </c>
      <c r="BB45" s="13">
        <v>5590</v>
      </c>
      <c r="BC45" s="13">
        <v>17327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15540</v>
      </c>
      <c r="BL45" s="13">
        <v>4785</v>
      </c>
      <c r="BM45" s="13">
        <v>17530</v>
      </c>
      <c r="BN45" s="13">
        <v>2129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7">
        <f t="shared" si="0"/>
        <v>0</v>
      </c>
      <c r="CC45" s="7">
        <f t="shared" si="1"/>
        <v>21988</v>
      </c>
      <c r="CD45" s="7">
        <f t="shared" si="2"/>
        <v>-21988</v>
      </c>
      <c r="CE45" s="16">
        <f t="shared" si="3"/>
        <v>-1</v>
      </c>
    </row>
    <row r="46" spans="1:83" x14ac:dyDescent="0.25">
      <c r="A46" s="1" t="s">
        <v>187</v>
      </c>
      <c r="B46" s="1" t="s">
        <v>188</v>
      </c>
      <c r="C46" s="1" t="s">
        <v>189</v>
      </c>
      <c r="D46" s="13">
        <v>286673</v>
      </c>
      <c r="E46" s="13">
        <v>283028</v>
      </c>
      <c r="F46" s="13">
        <v>322504</v>
      </c>
      <c r="G46" s="13">
        <v>369504</v>
      </c>
      <c r="H46" s="13">
        <v>284908</v>
      </c>
      <c r="I46" s="13">
        <v>240872</v>
      </c>
      <c r="J46" s="13">
        <v>221577</v>
      </c>
      <c r="K46" s="13">
        <v>254510</v>
      </c>
      <c r="L46" s="13">
        <v>332942</v>
      </c>
      <c r="M46" s="13">
        <v>490569</v>
      </c>
      <c r="N46" s="13">
        <v>185753</v>
      </c>
      <c r="O46" s="13">
        <v>186731</v>
      </c>
      <c r="P46" s="13">
        <v>368591</v>
      </c>
      <c r="Q46" s="13">
        <v>320976</v>
      </c>
      <c r="R46" s="13">
        <v>202557</v>
      </c>
      <c r="S46" s="13">
        <v>233630</v>
      </c>
      <c r="T46" s="13">
        <v>294232</v>
      </c>
      <c r="U46" s="13">
        <v>364664</v>
      </c>
      <c r="V46" s="13">
        <v>377462</v>
      </c>
      <c r="W46" s="13">
        <v>367210</v>
      </c>
      <c r="X46" s="13">
        <v>231225</v>
      </c>
      <c r="Y46" s="13">
        <v>317319</v>
      </c>
      <c r="Z46" s="13">
        <v>392957</v>
      </c>
      <c r="AA46" s="13">
        <v>369805</v>
      </c>
      <c r="AB46" s="13">
        <v>349303</v>
      </c>
      <c r="AC46" s="13">
        <v>438269</v>
      </c>
      <c r="AD46" s="13">
        <v>349982</v>
      </c>
      <c r="AE46" s="13">
        <v>358172</v>
      </c>
      <c r="AF46" s="13">
        <v>388601</v>
      </c>
      <c r="AG46" s="13">
        <v>333036</v>
      </c>
      <c r="AH46" s="13">
        <v>289957</v>
      </c>
      <c r="AI46" s="13">
        <v>419739</v>
      </c>
      <c r="AJ46" s="13">
        <v>309753</v>
      </c>
      <c r="AK46" s="13">
        <v>453784</v>
      </c>
      <c r="AL46" s="13">
        <v>453669</v>
      </c>
      <c r="AM46" s="13">
        <v>713566</v>
      </c>
      <c r="AN46" s="13">
        <v>459882</v>
      </c>
      <c r="AO46" s="13">
        <v>316341</v>
      </c>
      <c r="AP46" s="13">
        <v>322104</v>
      </c>
      <c r="AQ46" s="13">
        <v>584565</v>
      </c>
      <c r="AR46" s="13">
        <v>373104</v>
      </c>
      <c r="AS46" s="13">
        <v>545406</v>
      </c>
      <c r="AT46" s="13">
        <v>532030</v>
      </c>
      <c r="AU46" s="13">
        <v>253637</v>
      </c>
      <c r="AV46" s="13">
        <v>482979</v>
      </c>
      <c r="AW46" s="13">
        <v>494172</v>
      </c>
      <c r="AX46" s="13">
        <v>545747</v>
      </c>
      <c r="AY46" s="13">
        <v>553478</v>
      </c>
      <c r="AZ46" s="13">
        <v>416311</v>
      </c>
      <c r="BA46" s="13">
        <v>346999</v>
      </c>
      <c r="BB46" s="13">
        <v>445231</v>
      </c>
      <c r="BC46" s="13">
        <v>271151</v>
      </c>
      <c r="BD46" s="13">
        <v>401978</v>
      </c>
      <c r="BE46" s="13">
        <v>392428</v>
      </c>
      <c r="BF46" s="13">
        <v>362128</v>
      </c>
      <c r="BG46" s="13">
        <v>340156</v>
      </c>
      <c r="BH46" s="13">
        <v>387905</v>
      </c>
      <c r="BI46" s="13">
        <v>378935</v>
      </c>
      <c r="BJ46" s="13">
        <v>342386</v>
      </c>
      <c r="BK46" s="13">
        <v>301587</v>
      </c>
      <c r="BL46" s="13">
        <v>316474</v>
      </c>
      <c r="BM46" s="13">
        <v>267608</v>
      </c>
      <c r="BN46" s="13">
        <v>278046</v>
      </c>
      <c r="BO46" s="13">
        <v>270211</v>
      </c>
      <c r="BP46" s="13">
        <v>222761</v>
      </c>
      <c r="BQ46" s="13">
        <v>160118</v>
      </c>
      <c r="BR46" s="13">
        <v>245355</v>
      </c>
      <c r="BS46" s="13">
        <v>334508</v>
      </c>
      <c r="BT46" s="13">
        <v>291358</v>
      </c>
      <c r="BU46" s="13">
        <v>310697</v>
      </c>
      <c r="BV46" s="13">
        <v>282653</v>
      </c>
      <c r="BW46" s="13">
        <v>263426</v>
      </c>
      <c r="BX46" s="13">
        <v>261481</v>
      </c>
      <c r="BY46" s="13">
        <v>218974</v>
      </c>
      <c r="BZ46" s="13">
        <v>142087</v>
      </c>
      <c r="CA46" s="13">
        <v>158593</v>
      </c>
      <c r="CB46" s="7">
        <f t="shared" si="0"/>
        <v>142087</v>
      </c>
      <c r="CC46" s="7">
        <f t="shared" si="1"/>
        <v>713566</v>
      </c>
      <c r="CD46" s="7">
        <f t="shared" si="2"/>
        <v>-554973</v>
      </c>
      <c r="CE46" s="16">
        <f t="shared" si="3"/>
        <v>-0.77774585672523633</v>
      </c>
    </row>
    <row r="47" spans="1:83" x14ac:dyDescent="0.25">
      <c r="A47" s="1" t="s">
        <v>190</v>
      </c>
      <c r="B47" s="1" t="s">
        <v>188</v>
      </c>
      <c r="C47" s="1" t="s">
        <v>191</v>
      </c>
      <c r="D47" s="13">
        <v>966499</v>
      </c>
      <c r="E47" s="13">
        <v>622699</v>
      </c>
      <c r="F47" s="13">
        <v>831927</v>
      </c>
      <c r="G47" s="13">
        <v>863408</v>
      </c>
      <c r="H47" s="13">
        <v>1116527</v>
      </c>
      <c r="I47" s="13">
        <v>716492</v>
      </c>
      <c r="J47" s="13">
        <v>874295</v>
      </c>
      <c r="K47" s="13">
        <v>787820</v>
      </c>
      <c r="L47" s="13">
        <v>914212</v>
      </c>
      <c r="M47" s="13">
        <v>1176974</v>
      </c>
      <c r="N47" s="13">
        <v>537261</v>
      </c>
      <c r="O47" s="13">
        <v>892710</v>
      </c>
      <c r="P47" s="13">
        <v>927679</v>
      </c>
      <c r="Q47" s="13">
        <v>903628</v>
      </c>
      <c r="R47" s="13">
        <v>815258</v>
      </c>
      <c r="S47" s="13">
        <v>782850</v>
      </c>
      <c r="T47" s="13">
        <v>871333</v>
      </c>
      <c r="U47" s="13">
        <v>864638</v>
      </c>
      <c r="V47" s="13">
        <v>857700</v>
      </c>
      <c r="W47" s="13">
        <v>922659</v>
      </c>
      <c r="X47" s="13">
        <v>1047398</v>
      </c>
      <c r="Y47" s="13">
        <v>1110597</v>
      </c>
      <c r="Z47" s="13">
        <v>844175</v>
      </c>
      <c r="AA47" s="13">
        <v>869977</v>
      </c>
      <c r="AB47" s="13">
        <v>1084688</v>
      </c>
      <c r="AC47" s="13">
        <v>976700</v>
      </c>
      <c r="AD47" s="13">
        <v>1190498</v>
      </c>
      <c r="AE47" s="13">
        <v>330375</v>
      </c>
      <c r="AF47" s="13">
        <v>217663</v>
      </c>
      <c r="AG47" s="13">
        <v>217706</v>
      </c>
      <c r="AH47" s="13">
        <v>236564</v>
      </c>
      <c r="AI47" s="13">
        <v>220217</v>
      </c>
      <c r="AJ47" s="13">
        <v>218074</v>
      </c>
      <c r="AK47" s="13">
        <v>237649</v>
      </c>
      <c r="AL47" s="13">
        <v>234209</v>
      </c>
      <c r="AM47" s="13">
        <v>249595</v>
      </c>
      <c r="AN47" s="13">
        <v>226591</v>
      </c>
      <c r="AO47" s="13">
        <v>126218</v>
      </c>
      <c r="AP47" s="13">
        <v>115544</v>
      </c>
      <c r="AQ47" s="13">
        <v>154214</v>
      </c>
      <c r="AR47" s="13">
        <v>176230</v>
      </c>
      <c r="AS47" s="13">
        <v>189368</v>
      </c>
      <c r="AT47" s="13">
        <v>215164</v>
      </c>
      <c r="AU47" s="13">
        <v>191139</v>
      </c>
      <c r="AV47" s="13">
        <v>196439</v>
      </c>
      <c r="AW47" s="13">
        <v>234440</v>
      </c>
      <c r="AX47" s="13">
        <v>250198</v>
      </c>
      <c r="AY47" s="13">
        <v>190083</v>
      </c>
      <c r="AZ47" s="13">
        <v>161384</v>
      </c>
      <c r="BA47" s="13">
        <v>233100</v>
      </c>
      <c r="BB47" s="13">
        <v>249427</v>
      </c>
      <c r="BC47" s="13">
        <v>232852</v>
      </c>
      <c r="BD47" s="13">
        <v>146922</v>
      </c>
      <c r="BE47" s="13">
        <v>153055</v>
      </c>
      <c r="BF47" s="13">
        <v>123499</v>
      </c>
      <c r="BG47" s="13">
        <v>97719</v>
      </c>
      <c r="BH47" s="13">
        <v>85280</v>
      </c>
      <c r="BI47" s="13">
        <v>123793</v>
      </c>
      <c r="BJ47" s="13">
        <v>161610</v>
      </c>
      <c r="BK47" s="13">
        <v>180491</v>
      </c>
      <c r="BL47" s="13">
        <v>239486</v>
      </c>
      <c r="BM47" s="13">
        <v>219206</v>
      </c>
      <c r="BN47" s="13">
        <v>159638</v>
      </c>
      <c r="BO47" s="13">
        <v>160112</v>
      </c>
      <c r="BP47" s="13">
        <v>181109</v>
      </c>
      <c r="BQ47" s="13">
        <v>138733</v>
      </c>
      <c r="BR47" s="13">
        <v>190829</v>
      </c>
      <c r="BS47" s="13">
        <v>157039</v>
      </c>
      <c r="BT47" s="13">
        <v>188916</v>
      </c>
      <c r="BU47" s="13">
        <v>192755</v>
      </c>
      <c r="BV47" s="13">
        <v>151079</v>
      </c>
      <c r="BW47" s="13">
        <v>139928</v>
      </c>
      <c r="BX47" s="13">
        <v>124708</v>
      </c>
      <c r="BY47" s="13">
        <v>65694</v>
      </c>
      <c r="BZ47" s="13">
        <v>130652</v>
      </c>
      <c r="CA47" s="13">
        <v>131668</v>
      </c>
      <c r="CB47" s="7">
        <f t="shared" si="0"/>
        <v>65694</v>
      </c>
      <c r="CC47" s="7">
        <f t="shared" si="1"/>
        <v>1190498</v>
      </c>
      <c r="CD47" s="7">
        <f t="shared" si="2"/>
        <v>-1058830</v>
      </c>
      <c r="CE47" s="16">
        <f t="shared" si="3"/>
        <v>-0.88940090617539891</v>
      </c>
    </row>
    <row r="48" spans="1:83" x14ac:dyDescent="0.25">
      <c r="A48" s="1" t="s">
        <v>192</v>
      </c>
      <c r="B48" s="1" t="s">
        <v>193</v>
      </c>
      <c r="C48" s="1" t="s">
        <v>194</v>
      </c>
      <c r="D48" s="13">
        <v>63641</v>
      </c>
      <c r="E48" s="13">
        <v>66893</v>
      </c>
      <c r="F48" s="13">
        <v>368689</v>
      </c>
      <c r="G48" s="13">
        <v>402728</v>
      </c>
      <c r="H48" s="13">
        <v>184316</v>
      </c>
      <c r="I48" s="13">
        <v>150021</v>
      </c>
      <c r="J48" s="13">
        <v>138683</v>
      </c>
      <c r="K48" s="13">
        <v>130807</v>
      </c>
      <c r="L48" s="13">
        <v>269926</v>
      </c>
      <c r="M48" s="13">
        <v>623200</v>
      </c>
      <c r="N48" s="13">
        <v>661800</v>
      </c>
      <c r="O48" s="13">
        <v>750336</v>
      </c>
      <c r="P48" s="13">
        <v>930890</v>
      </c>
      <c r="Q48" s="13">
        <v>938247</v>
      </c>
      <c r="R48" s="13">
        <v>889876</v>
      </c>
      <c r="S48" s="13">
        <v>936372</v>
      </c>
      <c r="T48" s="13">
        <v>882118</v>
      </c>
      <c r="U48" s="13">
        <v>835457</v>
      </c>
      <c r="V48" s="13">
        <v>912375</v>
      </c>
      <c r="W48" s="13">
        <v>956413</v>
      </c>
      <c r="X48" s="13">
        <v>894093</v>
      </c>
      <c r="Y48" s="13">
        <v>865048</v>
      </c>
      <c r="Z48" s="13">
        <v>904159</v>
      </c>
      <c r="AA48" s="13">
        <v>892051</v>
      </c>
      <c r="AB48" s="13">
        <v>910483</v>
      </c>
      <c r="AC48" s="13">
        <v>1017458</v>
      </c>
      <c r="AD48" s="13">
        <v>980959</v>
      </c>
      <c r="AE48" s="13">
        <v>888555</v>
      </c>
      <c r="AF48" s="13">
        <v>874113</v>
      </c>
      <c r="AG48" s="13">
        <v>912677</v>
      </c>
      <c r="AH48" s="13">
        <v>973520</v>
      </c>
      <c r="AI48" s="13">
        <v>784956</v>
      </c>
      <c r="AJ48" s="13">
        <v>785046</v>
      </c>
      <c r="AK48" s="13">
        <v>768663</v>
      </c>
      <c r="AL48" s="13">
        <v>792404</v>
      </c>
      <c r="AM48" s="13">
        <v>495399</v>
      </c>
      <c r="AN48" s="13">
        <v>885939</v>
      </c>
      <c r="AO48" s="13">
        <v>818174</v>
      </c>
      <c r="AP48" s="13">
        <v>907505</v>
      </c>
      <c r="AQ48" s="13">
        <v>828369</v>
      </c>
      <c r="AR48" s="13">
        <v>930066</v>
      </c>
      <c r="AS48" s="13">
        <v>975330</v>
      </c>
      <c r="AT48" s="13">
        <v>1058776</v>
      </c>
      <c r="AU48" s="13">
        <v>1039333</v>
      </c>
      <c r="AV48" s="13">
        <v>622582</v>
      </c>
      <c r="AW48" s="13">
        <v>615888</v>
      </c>
      <c r="AX48" s="13">
        <v>733980</v>
      </c>
      <c r="AY48" s="13">
        <v>774294</v>
      </c>
      <c r="AZ48" s="13">
        <v>790136</v>
      </c>
      <c r="BA48" s="13">
        <v>593537</v>
      </c>
      <c r="BB48" s="13">
        <v>864250</v>
      </c>
      <c r="BC48" s="13">
        <v>704895</v>
      </c>
      <c r="BD48" s="13">
        <v>790415</v>
      </c>
      <c r="BE48" s="13">
        <v>686592</v>
      </c>
      <c r="BF48" s="13">
        <v>1023473</v>
      </c>
      <c r="BG48" s="13">
        <v>822998</v>
      </c>
      <c r="BH48" s="13">
        <v>698100</v>
      </c>
      <c r="BI48" s="13">
        <v>803848</v>
      </c>
      <c r="BJ48" s="13">
        <v>823350</v>
      </c>
      <c r="BK48" s="13">
        <v>565540</v>
      </c>
      <c r="BL48" s="13">
        <v>690550</v>
      </c>
      <c r="BM48" s="13">
        <v>743231</v>
      </c>
      <c r="BN48" s="13">
        <v>921539</v>
      </c>
      <c r="BO48" s="13">
        <v>620956</v>
      </c>
      <c r="BP48" s="13">
        <v>765214</v>
      </c>
      <c r="BQ48" s="13">
        <v>569985</v>
      </c>
      <c r="BR48" s="13">
        <v>747623</v>
      </c>
      <c r="BS48" s="13">
        <v>683269</v>
      </c>
      <c r="BT48" s="13">
        <v>695252</v>
      </c>
      <c r="BU48" s="13">
        <v>643099</v>
      </c>
      <c r="BV48" s="13">
        <v>453018</v>
      </c>
      <c r="BW48" s="13">
        <v>582153</v>
      </c>
      <c r="BX48" s="13">
        <v>639846</v>
      </c>
      <c r="BY48" s="13">
        <v>769595</v>
      </c>
      <c r="BZ48" s="13">
        <v>861783</v>
      </c>
      <c r="CA48" s="13">
        <v>668514</v>
      </c>
      <c r="CB48" s="7">
        <f t="shared" si="0"/>
        <v>63641</v>
      </c>
      <c r="CC48" s="7">
        <f t="shared" si="1"/>
        <v>1058776</v>
      </c>
      <c r="CD48" s="7">
        <f t="shared" si="2"/>
        <v>-390262</v>
      </c>
      <c r="CE48" s="16">
        <f t="shared" si="3"/>
        <v>-0.3685973237020862</v>
      </c>
    </row>
    <row r="49" spans="1:83" x14ac:dyDescent="0.25">
      <c r="A49" s="1" t="s">
        <v>195</v>
      </c>
      <c r="B49" s="1" t="s">
        <v>193</v>
      </c>
      <c r="C49" s="1" t="s">
        <v>196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27153</v>
      </c>
      <c r="BF49" s="13">
        <v>152202</v>
      </c>
      <c r="BG49" s="13">
        <v>72236</v>
      </c>
      <c r="BH49" s="13">
        <v>287685</v>
      </c>
      <c r="BI49" s="13">
        <v>145199</v>
      </c>
      <c r="BJ49" s="13">
        <v>249779</v>
      </c>
      <c r="BK49" s="13">
        <v>163599</v>
      </c>
      <c r="BL49" s="13">
        <v>90270</v>
      </c>
      <c r="BM49" s="13">
        <v>74446</v>
      </c>
      <c r="BN49" s="13">
        <v>2400</v>
      </c>
      <c r="BO49" s="13">
        <v>0</v>
      </c>
      <c r="BP49" s="13">
        <v>5284</v>
      </c>
      <c r="BQ49" s="13">
        <v>11883</v>
      </c>
      <c r="BR49" s="13">
        <v>18586</v>
      </c>
      <c r="BS49" s="13">
        <v>67896</v>
      </c>
      <c r="BT49" s="13">
        <v>45082</v>
      </c>
      <c r="BU49" s="13">
        <v>185064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7">
        <f t="shared" si="0"/>
        <v>0</v>
      </c>
      <c r="CC49" s="7">
        <f t="shared" si="1"/>
        <v>287685</v>
      </c>
      <c r="CD49" s="7">
        <f t="shared" si="2"/>
        <v>-287685</v>
      </c>
      <c r="CE49" s="16">
        <f t="shared" si="3"/>
        <v>-1</v>
      </c>
    </row>
    <row r="50" spans="1:83" x14ac:dyDescent="0.25">
      <c r="A50" s="1" t="s">
        <v>197</v>
      </c>
      <c r="B50" s="1" t="s">
        <v>198</v>
      </c>
      <c r="C50" s="1" t="s">
        <v>199</v>
      </c>
      <c r="D50" s="13">
        <v>3321</v>
      </c>
      <c r="E50" s="13">
        <v>28080</v>
      </c>
      <c r="F50" s="13">
        <v>238937</v>
      </c>
      <c r="G50" s="13">
        <v>273486</v>
      </c>
      <c r="H50" s="13">
        <v>330449</v>
      </c>
      <c r="I50" s="13">
        <v>343159</v>
      </c>
      <c r="J50" s="13">
        <v>337334</v>
      </c>
      <c r="K50" s="13">
        <v>246897</v>
      </c>
      <c r="L50" s="13">
        <v>264699</v>
      </c>
      <c r="M50" s="13">
        <v>306435</v>
      </c>
      <c r="N50" s="13">
        <v>287209</v>
      </c>
      <c r="O50" s="13">
        <v>299435</v>
      </c>
      <c r="P50" s="13">
        <v>309094</v>
      </c>
      <c r="Q50" s="13">
        <v>293448</v>
      </c>
      <c r="R50" s="13">
        <v>277912</v>
      </c>
      <c r="S50" s="13">
        <v>281718</v>
      </c>
      <c r="T50" s="13">
        <v>341509</v>
      </c>
      <c r="U50" s="13">
        <v>271755</v>
      </c>
      <c r="V50" s="13">
        <v>296308</v>
      </c>
      <c r="W50" s="13">
        <v>305455</v>
      </c>
      <c r="X50" s="13">
        <v>300183</v>
      </c>
      <c r="Y50" s="13">
        <v>309614</v>
      </c>
      <c r="Z50" s="13">
        <v>270876</v>
      </c>
      <c r="AA50" s="13">
        <v>267906</v>
      </c>
      <c r="AB50" s="13">
        <v>258714</v>
      </c>
      <c r="AC50" s="13">
        <v>174614</v>
      </c>
      <c r="AD50" s="13">
        <v>166713</v>
      </c>
      <c r="AE50" s="13">
        <v>199645</v>
      </c>
      <c r="AF50" s="13">
        <v>210348</v>
      </c>
      <c r="AG50" s="13">
        <v>77210</v>
      </c>
      <c r="AH50" s="13">
        <v>0</v>
      </c>
      <c r="AI50" s="13">
        <v>0</v>
      </c>
      <c r="AJ50" s="13">
        <v>12463</v>
      </c>
      <c r="AK50" s="13">
        <v>0</v>
      </c>
      <c r="AL50" s="13">
        <v>0</v>
      </c>
      <c r="AM50" s="13">
        <v>0</v>
      </c>
      <c r="AN50" s="13">
        <v>28944</v>
      </c>
      <c r="AO50" s="13">
        <v>50986</v>
      </c>
      <c r="AP50" s="13">
        <v>47317</v>
      </c>
      <c r="AQ50" s="13">
        <v>23040</v>
      </c>
      <c r="AR50" s="13">
        <v>0</v>
      </c>
      <c r="AS50" s="13">
        <v>9105</v>
      </c>
      <c r="AT50" s="13">
        <v>15340</v>
      </c>
      <c r="AU50" s="13">
        <v>2280</v>
      </c>
      <c r="AV50" s="13">
        <v>0</v>
      </c>
      <c r="AW50" s="13">
        <v>2860</v>
      </c>
      <c r="AX50" s="13">
        <v>4240</v>
      </c>
      <c r="AY50" s="13">
        <v>2640</v>
      </c>
      <c r="AZ50" s="13">
        <v>0</v>
      </c>
      <c r="BA50" s="13">
        <v>4660</v>
      </c>
      <c r="BB50" s="13">
        <v>6000</v>
      </c>
      <c r="BC50" s="13">
        <v>1220</v>
      </c>
      <c r="BD50" s="13">
        <v>0</v>
      </c>
      <c r="BE50" s="13">
        <v>7480</v>
      </c>
      <c r="BF50" s="13">
        <v>2942</v>
      </c>
      <c r="BG50" s="13">
        <v>1438</v>
      </c>
      <c r="BH50" s="13">
        <v>0</v>
      </c>
      <c r="BI50" s="13">
        <v>2604</v>
      </c>
      <c r="BJ50" s="13">
        <v>2736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7">
        <f t="shared" si="0"/>
        <v>0</v>
      </c>
      <c r="CC50" s="7">
        <f t="shared" si="1"/>
        <v>343159</v>
      </c>
      <c r="CD50" s="7">
        <f t="shared" si="2"/>
        <v>-343159</v>
      </c>
      <c r="CE50" s="16">
        <f t="shared" si="3"/>
        <v>-1</v>
      </c>
    </row>
    <row r="51" spans="1:83" x14ac:dyDescent="0.25">
      <c r="A51" s="1" t="s">
        <v>200</v>
      </c>
      <c r="B51" s="1" t="s">
        <v>198</v>
      </c>
      <c r="C51" s="1" t="s">
        <v>201</v>
      </c>
      <c r="D51" s="13">
        <v>1181586</v>
      </c>
      <c r="E51" s="13">
        <v>1394795</v>
      </c>
      <c r="F51" s="13">
        <v>1463483</v>
      </c>
      <c r="G51" s="13">
        <v>1477878</v>
      </c>
      <c r="H51" s="13">
        <v>1777217</v>
      </c>
      <c r="I51" s="13">
        <v>1730618</v>
      </c>
      <c r="J51" s="13">
        <v>1744633</v>
      </c>
      <c r="K51" s="13">
        <v>1761867</v>
      </c>
      <c r="L51" s="13">
        <v>1530785</v>
      </c>
      <c r="M51" s="13">
        <v>1421099</v>
      </c>
      <c r="N51" s="13">
        <v>1249361</v>
      </c>
      <c r="O51" s="13">
        <v>1595764</v>
      </c>
      <c r="P51" s="13">
        <v>1705148</v>
      </c>
      <c r="Q51" s="13">
        <v>1415434</v>
      </c>
      <c r="R51" s="13">
        <v>1701418</v>
      </c>
      <c r="S51" s="13">
        <v>1529900</v>
      </c>
      <c r="T51" s="13">
        <v>1721229</v>
      </c>
      <c r="U51" s="13">
        <v>1439325</v>
      </c>
      <c r="V51" s="13">
        <v>1598950</v>
      </c>
      <c r="W51" s="13">
        <v>1328338</v>
      </c>
      <c r="X51" s="13">
        <v>1816776</v>
      </c>
      <c r="Y51" s="13">
        <v>1790173</v>
      </c>
      <c r="Z51" s="13">
        <v>1721313</v>
      </c>
      <c r="AA51" s="13">
        <v>1773168</v>
      </c>
      <c r="AB51" s="13">
        <v>1687162</v>
      </c>
      <c r="AC51" s="13">
        <v>1277418</v>
      </c>
      <c r="AD51" s="13">
        <v>1488178</v>
      </c>
      <c r="AE51" s="13">
        <v>1287526</v>
      </c>
      <c r="AF51" s="13">
        <v>1449473</v>
      </c>
      <c r="AG51" s="13">
        <v>897573</v>
      </c>
      <c r="AH51" s="13">
        <v>1498183</v>
      </c>
      <c r="AI51" s="13">
        <v>1772678</v>
      </c>
      <c r="AJ51" s="13">
        <v>1664544</v>
      </c>
      <c r="AK51" s="13">
        <v>1773372</v>
      </c>
      <c r="AL51" s="13">
        <v>1831389</v>
      </c>
      <c r="AM51" s="13">
        <v>1603819</v>
      </c>
      <c r="AN51" s="13">
        <v>2259590</v>
      </c>
      <c r="AO51" s="13">
        <v>1713894</v>
      </c>
      <c r="AP51" s="13">
        <v>2075231</v>
      </c>
      <c r="AQ51" s="13">
        <v>2079391</v>
      </c>
      <c r="AR51" s="13">
        <v>2056274</v>
      </c>
      <c r="AS51" s="13">
        <v>1581762</v>
      </c>
      <c r="AT51" s="13">
        <v>1917359</v>
      </c>
      <c r="AU51" s="13">
        <v>2003877</v>
      </c>
      <c r="AV51" s="13">
        <v>2217131</v>
      </c>
      <c r="AW51" s="13">
        <v>1810846</v>
      </c>
      <c r="AX51" s="13">
        <v>1517647</v>
      </c>
      <c r="AY51" s="13">
        <v>1878502</v>
      </c>
      <c r="AZ51" s="13">
        <v>1489486</v>
      </c>
      <c r="BA51" s="13">
        <v>2018913</v>
      </c>
      <c r="BB51" s="13">
        <v>1638182</v>
      </c>
      <c r="BC51" s="13">
        <v>1451600</v>
      </c>
      <c r="BD51" s="13">
        <v>1663522</v>
      </c>
      <c r="BE51" s="13">
        <v>2006572</v>
      </c>
      <c r="BF51" s="13">
        <v>1335517</v>
      </c>
      <c r="BG51" s="13">
        <v>1451166</v>
      </c>
      <c r="BH51" s="13">
        <v>1164959</v>
      </c>
      <c r="BI51" s="13">
        <v>1860407</v>
      </c>
      <c r="BJ51" s="13">
        <v>1243089</v>
      </c>
      <c r="BK51" s="13">
        <v>763130</v>
      </c>
      <c r="BL51" s="13">
        <v>1579885</v>
      </c>
      <c r="BM51" s="13">
        <v>1330339</v>
      </c>
      <c r="BN51" s="13">
        <v>1521301</v>
      </c>
      <c r="BO51" s="13">
        <v>969686</v>
      </c>
      <c r="BP51" s="13">
        <v>1340829</v>
      </c>
      <c r="BQ51" s="13">
        <v>1087665</v>
      </c>
      <c r="BR51" s="13">
        <v>541563</v>
      </c>
      <c r="BS51" s="13">
        <v>178315</v>
      </c>
      <c r="BT51" s="13">
        <v>116008</v>
      </c>
      <c r="BU51" s="13">
        <v>89316</v>
      </c>
      <c r="BV51" s="13">
        <v>93194</v>
      </c>
      <c r="BW51" s="13">
        <v>96754</v>
      </c>
      <c r="BX51" s="13">
        <v>43872</v>
      </c>
      <c r="BY51" s="13">
        <v>96465</v>
      </c>
      <c r="BZ51" s="13">
        <v>155707</v>
      </c>
      <c r="CA51" s="13">
        <v>151326</v>
      </c>
      <c r="CB51" s="7">
        <f t="shared" si="0"/>
        <v>43872</v>
      </c>
      <c r="CC51" s="7">
        <f t="shared" si="1"/>
        <v>2259590</v>
      </c>
      <c r="CD51" s="7">
        <f t="shared" si="2"/>
        <v>-2108264</v>
      </c>
      <c r="CE51" s="16">
        <f t="shared" si="3"/>
        <v>-0.93302944339459815</v>
      </c>
    </row>
    <row r="52" spans="1:83" x14ac:dyDescent="0.25">
      <c r="A52" s="1" t="s">
        <v>202</v>
      </c>
      <c r="B52" s="1" t="s">
        <v>198</v>
      </c>
      <c r="C52" s="1" t="s">
        <v>203</v>
      </c>
      <c r="D52" s="13">
        <v>6422</v>
      </c>
      <c r="E52" s="13">
        <v>8639</v>
      </c>
      <c r="F52" s="13">
        <v>9388</v>
      </c>
      <c r="G52" s="13">
        <v>20602</v>
      </c>
      <c r="H52" s="13">
        <v>18772</v>
      </c>
      <c r="I52" s="13">
        <v>20102</v>
      </c>
      <c r="J52" s="13">
        <v>23317</v>
      </c>
      <c r="K52" s="13">
        <v>52093</v>
      </c>
      <c r="L52" s="13">
        <v>35022</v>
      </c>
      <c r="M52" s="13">
        <v>25746</v>
      </c>
      <c r="N52" s="13">
        <v>27439</v>
      </c>
      <c r="O52" s="13">
        <v>57722</v>
      </c>
      <c r="P52" s="13">
        <v>65447</v>
      </c>
      <c r="Q52" s="13">
        <v>46824</v>
      </c>
      <c r="R52" s="13">
        <v>46064</v>
      </c>
      <c r="S52" s="13">
        <v>77277</v>
      </c>
      <c r="T52" s="13">
        <v>109419</v>
      </c>
      <c r="U52" s="13">
        <v>98444</v>
      </c>
      <c r="V52" s="13">
        <v>101842</v>
      </c>
      <c r="W52" s="13">
        <v>104172</v>
      </c>
      <c r="X52" s="13">
        <v>125690</v>
      </c>
      <c r="Y52" s="13">
        <v>129647</v>
      </c>
      <c r="Z52" s="13">
        <v>112608</v>
      </c>
      <c r="AA52" s="13">
        <v>136701</v>
      </c>
      <c r="AB52" s="13">
        <v>140700</v>
      </c>
      <c r="AC52" s="13">
        <v>108426</v>
      </c>
      <c r="AD52" s="13">
        <v>136249</v>
      </c>
      <c r="AE52" s="13">
        <v>120349</v>
      </c>
      <c r="AF52" s="13">
        <v>128065</v>
      </c>
      <c r="AG52" s="13">
        <v>96823</v>
      </c>
      <c r="AH52" s="13">
        <v>95118</v>
      </c>
      <c r="AI52" s="13">
        <v>73224</v>
      </c>
      <c r="AJ52" s="13">
        <v>73633</v>
      </c>
      <c r="AK52" s="13">
        <v>57689</v>
      </c>
      <c r="AL52" s="13">
        <v>849</v>
      </c>
      <c r="AM52" s="13">
        <v>16838</v>
      </c>
      <c r="AN52" s="13">
        <v>18880</v>
      </c>
      <c r="AO52" s="13">
        <v>21032</v>
      </c>
      <c r="AP52" s="13">
        <v>16745</v>
      </c>
      <c r="AQ52" s="13">
        <v>28674</v>
      </c>
      <c r="AR52" s="13">
        <v>49452</v>
      </c>
      <c r="AS52" s="13">
        <v>29645</v>
      </c>
      <c r="AT52" s="13">
        <v>17504</v>
      </c>
      <c r="AU52" s="13">
        <v>39347</v>
      </c>
      <c r="AV52" s="13">
        <v>58135</v>
      </c>
      <c r="AW52" s="13">
        <v>54674</v>
      </c>
      <c r="AX52" s="13">
        <v>44424</v>
      </c>
      <c r="AY52" s="13">
        <v>42344</v>
      </c>
      <c r="AZ52" s="13">
        <v>42686</v>
      </c>
      <c r="BA52" s="13">
        <v>36810</v>
      </c>
      <c r="BB52" s="13">
        <v>28127</v>
      </c>
      <c r="BC52" s="13">
        <v>41694</v>
      </c>
      <c r="BD52" s="13">
        <v>42340</v>
      </c>
      <c r="BE52" s="13">
        <v>55612</v>
      </c>
      <c r="BF52" s="13">
        <v>72381</v>
      </c>
      <c r="BG52" s="13">
        <v>67908</v>
      </c>
      <c r="BH52" s="13">
        <v>81765</v>
      </c>
      <c r="BI52" s="13">
        <v>182074</v>
      </c>
      <c r="BJ52" s="13">
        <v>52771</v>
      </c>
      <c r="BK52" s="13">
        <v>68420</v>
      </c>
      <c r="BL52" s="13">
        <v>66758</v>
      </c>
      <c r="BM52" s="13">
        <v>41580</v>
      </c>
      <c r="BN52" s="13">
        <v>46364</v>
      </c>
      <c r="BO52" s="13">
        <v>31150</v>
      </c>
      <c r="BP52" s="13">
        <v>17656</v>
      </c>
      <c r="BQ52" s="13">
        <v>3425</v>
      </c>
      <c r="BR52" s="13">
        <v>1715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7">
        <f t="shared" si="0"/>
        <v>0</v>
      </c>
      <c r="CC52" s="7">
        <f t="shared" si="1"/>
        <v>182074</v>
      </c>
      <c r="CD52" s="7">
        <f t="shared" si="2"/>
        <v>-182074</v>
      </c>
      <c r="CE52" s="16">
        <f t="shared" si="3"/>
        <v>-1</v>
      </c>
    </row>
    <row r="53" spans="1:83" x14ac:dyDescent="0.25">
      <c r="A53" s="1" t="s">
        <v>204</v>
      </c>
      <c r="B53" s="1" t="s">
        <v>198</v>
      </c>
      <c r="C53" s="1" t="s">
        <v>205</v>
      </c>
      <c r="D53" s="13">
        <v>149224</v>
      </c>
      <c r="E53" s="13">
        <v>142367</v>
      </c>
      <c r="F53" s="13">
        <v>114832</v>
      </c>
      <c r="G53" s="13">
        <v>91814</v>
      </c>
      <c r="H53" s="13">
        <v>47967</v>
      </c>
      <c r="I53" s="13">
        <v>42486</v>
      </c>
      <c r="J53" s="13">
        <v>51635</v>
      </c>
      <c r="K53" s="13">
        <v>48013</v>
      </c>
      <c r="L53" s="13">
        <v>39017</v>
      </c>
      <c r="M53" s="13">
        <v>35627</v>
      </c>
      <c r="N53" s="13">
        <v>18049</v>
      </c>
      <c r="O53" s="13">
        <v>56973</v>
      </c>
      <c r="P53" s="13">
        <v>87640</v>
      </c>
      <c r="Q53" s="13">
        <v>109667</v>
      </c>
      <c r="R53" s="13">
        <v>96746</v>
      </c>
      <c r="S53" s="13">
        <v>114653</v>
      </c>
      <c r="T53" s="13">
        <v>134733</v>
      </c>
      <c r="U53" s="13">
        <v>120055</v>
      </c>
      <c r="V53" s="13">
        <v>127073</v>
      </c>
      <c r="W53" s="13">
        <v>117283</v>
      </c>
      <c r="X53" s="13">
        <v>104688</v>
      </c>
      <c r="Y53" s="13">
        <v>115713</v>
      </c>
      <c r="Z53" s="13">
        <v>116552</v>
      </c>
      <c r="AA53" s="13">
        <v>95640</v>
      </c>
      <c r="AB53" s="13">
        <v>146207</v>
      </c>
      <c r="AC53" s="13">
        <v>116735</v>
      </c>
      <c r="AD53" s="13">
        <v>107257</v>
      </c>
      <c r="AE53" s="13">
        <v>72294</v>
      </c>
      <c r="AF53" s="13">
        <v>74725</v>
      </c>
      <c r="AG53" s="13">
        <v>76749</v>
      </c>
      <c r="AH53" s="13">
        <v>79128</v>
      </c>
      <c r="AI53" s="13">
        <v>63152</v>
      </c>
      <c r="AJ53" s="13">
        <v>74825</v>
      </c>
      <c r="AK53" s="13">
        <v>81399</v>
      </c>
      <c r="AL53" s="13">
        <v>100836</v>
      </c>
      <c r="AM53" s="13">
        <v>93869</v>
      </c>
      <c r="AN53" s="13">
        <v>48109</v>
      </c>
      <c r="AO53" s="13">
        <v>32718</v>
      </c>
      <c r="AP53" s="13">
        <v>27133</v>
      </c>
      <c r="AQ53" s="13">
        <v>11832</v>
      </c>
      <c r="AR53" s="13">
        <v>19669</v>
      </c>
      <c r="AS53" s="13">
        <v>11032</v>
      </c>
      <c r="AT53" s="13">
        <v>26127</v>
      </c>
      <c r="AU53" s="13">
        <v>34800</v>
      </c>
      <c r="AV53" s="13">
        <v>11019</v>
      </c>
      <c r="AW53" s="13">
        <v>40544</v>
      </c>
      <c r="AX53" s="13">
        <v>39202</v>
      </c>
      <c r="AY53" s="13">
        <v>39328</v>
      </c>
      <c r="AZ53" s="13">
        <v>48470</v>
      </c>
      <c r="BA53" s="13">
        <v>33620</v>
      </c>
      <c r="BB53" s="13">
        <v>12059</v>
      </c>
      <c r="BC53" s="13">
        <v>29782</v>
      </c>
      <c r="BD53" s="13">
        <v>30166</v>
      </c>
      <c r="BE53" s="13">
        <v>8614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7">
        <f t="shared" si="0"/>
        <v>0</v>
      </c>
      <c r="CC53" s="7">
        <f t="shared" si="1"/>
        <v>149224</v>
      </c>
      <c r="CD53" s="7">
        <f t="shared" si="2"/>
        <v>-149224</v>
      </c>
      <c r="CE53" s="16">
        <f t="shared" si="3"/>
        <v>-1</v>
      </c>
    </row>
    <row r="54" spans="1:83" x14ac:dyDescent="0.25">
      <c r="A54" s="1" t="s">
        <v>206</v>
      </c>
      <c r="B54" s="1" t="s">
        <v>198</v>
      </c>
      <c r="C54" s="1" t="s">
        <v>207</v>
      </c>
      <c r="D54" s="13">
        <v>21547</v>
      </c>
      <c r="E54" s="13">
        <v>13113</v>
      </c>
      <c r="F54" s="13">
        <v>9400</v>
      </c>
      <c r="G54" s="13">
        <v>13471</v>
      </c>
      <c r="H54" s="13">
        <v>12070</v>
      </c>
      <c r="I54" s="13">
        <v>12924</v>
      </c>
      <c r="J54" s="13">
        <v>14629</v>
      </c>
      <c r="K54" s="13">
        <v>16836</v>
      </c>
      <c r="L54" s="13">
        <v>63662</v>
      </c>
      <c r="M54" s="13">
        <v>56365</v>
      </c>
      <c r="N54" s="13">
        <v>63411</v>
      </c>
      <c r="O54" s="13">
        <v>68192</v>
      </c>
      <c r="P54" s="13">
        <v>101403</v>
      </c>
      <c r="Q54" s="13">
        <v>124045</v>
      </c>
      <c r="R54" s="13">
        <v>116488</v>
      </c>
      <c r="S54" s="13">
        <v>81778</v>
      </c>
      <c r="T54" s="13">
        <v>82030</v>
      </c>
      <c r="U54" s="13">
        <v>89914</v>
      </c>
      <c r="V54" s="13">
        <v>104506</v>
      </c>
      <c r="W54" s="13">
        <v>165398</v>
      </c>
      <c r="X54" s="13">
        <v>130801</v>
      </c>
      <c r="Y54" s="13">
        <v>120837</v>
      </c>
      <c r="Z54" s="13">
        <v>75511</v>
      </c>
      <c r="AA54" s="13">
        <v>91492</v>
      </c>
      <c r="AB54" s="13">
        <v>56995</v>
      </c>
      <c r="AC54" s="13">
        <v>59062</v>
      </c>
      <c r="AD54" s="13">
        <v>57459</v>
      </c>
      <c r="AE54" s="13">
        <v>37736</v>
      </c>
      <c r="AF54" s="13">
        <v>28510</v>
      </c>
      <c r="AG54" s="13">
        <v>37727</v>
      </c>
      <c r="AH54" s="13">
        <v>54468</v>
      </c>
      <c r="AI54" s="13">
        <v>51712</v>
      </c>
      <c r="AJ54" s="13">
        <v>34077</v>
      </c>
      <c r="AK54" s="13">
        <v>23898</v>
      </c>
      <c r="AL54" s="13">
        <v>42335</v>
      </c>
      <c r="AM54" s="13">
        <v>148643</v>
      </c>
      <c r="AN54" s="13">
        <v>130031</v>
      </c>
      <c r="AO54" s="13">
        <v>105860</v>
      </c>
      <c r="AP54" s="13">
        <v>97291</v>
      </c>
      <c r="AQ54" s="13">
        <v>68009</v>
      </c>
      <c r="AR54" s="13">
        <v>49786</v>
      </c>
      <c r="AS54" s="13">
        <v>53574</v>
      </c>
      <c r="AT54" s="13">
        <v>83812</v>
      </c>
      <c r="AU54" s="13">
        <v>107660</v>
      </c>
      <c r="AV54" s="13">
        <v>82448</v>
      </c>
      <c r="AW54" s="13">
        <v>38452</v>
      </c>
      <c r="AX54" s="13">
        <v>36259</v>
      </c>
      <c r="AY54" s="13">
        <v>7513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7">
        <f t="shared" si="0"/>
        <v>0</v>
      </c>
      <c r="CC54" s="7">
        <f t="shared" si="1"/>
        <v>165398</v>
      </c>
      <c r="CD54" s="7">
        <f t="shared" si="2"/>
        <v>-165398</v>
      </c>
      <c r="CE54" s="16">
        <f t="shared" si="3"/>
        <v>-1</v>
      </c>
    </row>
    <row r="55" spans="1:83" x14ac:dyDescent="0.25">
      <c r="A55" s="1" t="s">
        <v>208</v>
      </c>
      <c r="B55" s="1" t="s">
        <v>198</v>
      </c>
      <c r="C55" s="1" t="s">
        <v>209</v>
      </c>
      <c r="D55" s="13">
        <v>47881</v>
      </c>
      <c r="E55" s="13">
        <v>47822</v>
      </c>
      <c r="F55" s="13">
        <v>48685</v>
      </c>
      <c r="G55" s="13">
        <v>58374</v>
      </c>
      <c r="H55" s="13">
        <v>40959</v>
      </c>
      <c r="I55" s="13">
        <v>51026</v>
      </c>
      <c r="J55" s="13">
        <v>78018</v>
      </c>
      <c r="K55" s="13">
        <v>51055</v>
      </c>
      <c r="L55" s="13">
        <v>85763</v>
      </c>
      <c r="M55" s="13">
        <v>78242</v>
      </c>
      <c r="N55" s="13">
        <v>74337</v>
      </c>
      <c r="O55" s="13">
        <v>32890</v>
      </c>
      <c r="P55" s="13">
        <v>68163</v>
      </c>
      <c r="Q55" s="13">
        <v>49920</v>
      </c>
      <c r="R55" s="13">
        <v>26834</v>
      </c>
      <c r="S55" s="13">
        <v>22063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7">
        <f t="shared" si="0"/>
        <v>0</v>
      </c>
      <c r="CC55" s="7">
        <f t="shared" si="1"/>
        <v>85763</v>
      </c>
      <c r="CD55" s="7">
        <f t="shared" si="2"/>
        <v>-85763</v>
      </c>
      <c r="CE55" s="16">
        <f t="shared" si="3"/>
        <v>-1</v>
      </c>
    </row>
    <row r="56" spans="1:83" x14ac:dyDescent="0.25">
      <c r="A56" s="1" t="s">
        <v>210</v>
      </c>
      <c r="B56" s="1" t="s">
        <v>198</v>
      </c>
      <c r="C56" s="1" t="s">
        <v>211</v>
      </c>
      <c r="D56" s="13">
        <v>227422</v>
      </c>
      <c r="E56" s="13">
        <v>275349</v>
      </c>
      <c r="F56" s="13">
        <v>318050</v>
      </c>
      <c r="G56" s="13">
        <v>249996</v>
      </c>
      <c r="H56" s="13">
        <v>156605</v>
      </c>
      <c r="I56" s="13">
        <v>0</v>
      </c>
      <c r="J56" s="13">
        <v>259610</v>
      </c>
      <c r="K56" s="13">
        <v>265793</v>
      </c>
      <c r="L56" s="13">
        <v>20964</v>
      </c>
      <c r="M56" s="13">
        <v>14328</v>
      </c>
      <c r="N56" s="13">
        <v>13598</v>
      </c>
      <c r="O56" s="13">
        <v>10080</v>
      </c>
      <c r="P56" s="13">
        <v>0</v>
      </c>
      <c r="Q56" s="13">
        <v>0</v>
      </c>
      <c r="R56" s="13">
        <v>0</v>
      </c>
      <c r="S56" s="13">
        <v>0</v>
      </c>
      <c r="T56" s="13">
        <v>2799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3664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21111</v>
      </c>
      <c r="AR56" s="13">
        <v>36391</v>
      </c>
      <c r="AS56" s="13">
        <v>59226</v>
      </c>
      <c r="AT56" s="13">
        <v>79034</v>
      </c>
      <c r="AU56" s="13">
        <v>62288</v>
      </c>
      <c r="AV56" s="13">
        <v>65958</v>
      </c>
      <c r="AW56" s="13">
        <v>60801</v>
      </c>
      <c r="AX56" s="13">
        <v>65278</v>
      </c>
      <c r="AY56" s="13">
        <v>21310</v>
      </c>
      <c r="AZ56" s="13">
        <v>0</v>
      </c>
      <c r="BA56" s="13">
        <v>0</v>
      </c>
      <c r="BB56" s="13">
        <v>0</v>
      </c>
      <c r="BC56" s="13">
        <v>0</v>
      </c>
      <c r="BD56" s="13">
        <v>6407</v>
      </c>
      <c r="BE56" s="13">
        <v>45438</v>
      </c>
      <c r="BF56" s="13">
        <v>48930</v>
      </c>
      <c r="BG56" s="13">
        <v>64305</v>
      </c>
      <c r="BH56" s="13">
        <v>73354</v>
      </c>
      <c r="BI56" s="13">
        <v>53462</v>
      </c>
      <c r="BJ56" s="13">
        <v>59434</v>
      </c>
      <c r="BK56" s="13">
        <v>66995</v>
      </c>
      <c r="BL56" s="13">
        <v>17391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>
        <v>0</v>
      </c>
      <c r="BS56" s="13">
        <v>0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7">
        <f t="shared" si="0"/>
        <v>0</v>
      </c>
      <c r="CC56" s="7">
        <f t="shared" si="1"/>
        <v>318050</v>
      </c>
      <c r="CD56" s="7">
        <f t="shared" si="2"/>
        <v>-318050</v>
      </c>
      <c r="CE56" s="16">
        <f t="shared" si="3"/>
        <v>-1</v>
      </c>
    </row>
    <row r="57" spans="1:83" x14ac:dyDescent="0.25">
      <c r="A57" s="1" t="s">
        <v>212</v>
      </c>
      <c r="B57" s="1" t="s">
        <v>198</v>
      </c>
      <c r="C57" s="1" t="s">
        <v>213</v>
      </c>
      <c r="D57" s="13">
        <v>827593</v>
      </c>
      <c r="E57" s="13">
        <v>691784</v>
      </c>
      <c r="F57" s="13">
        <v>724602</v>
      </c>
      <c r="G57" s="13">
        <v>770723</v>
      </c>
      <c r="H57" s="13">
        <v>784206</v>
      </c>
      <c r="I57" s="13">
        <v>747797</v>
      </c>
      <c r="J57" s="13">
        <v>725614</v>
      </c>
      <c r="K57" s="13">
        <v>916604</v>
      </c>
      <c r="L57" s="13">
        <v>863455</v>
      </c>
      <c r="M57" s="13">
        <v>720730</v>
      </c>
      <c r="N57" s="13">
        <v>639185</v>
      </c>
      <c r="O57" s="13">
        <v>660573</v>
      </c>
      <c r="P57" s="13">
        <v>661223</v>
      </c>
      <c r="Q57" s="13">
        <v>818917</v>
      </c>
      <c r="R57" s="13">
        <v>886216</v>
      </c>
      <c r="S57" s="13">
        <v>916733</v>
      </c>
      <c r="T57" s="13">
        <v>984562</v>
      </c>
      <c r="U57" s="13">
        <v>962861</v>
      </c>
      <c r="V57" s="13">
        <v>898752</v>
      </c>
      <c r="W57" s="13">
        <v>887212</v>
      </c>
      <c r="X57" s="13">
        <v>806473</v>
      </c>
      <c r="Y57" s="13">
        <v>715898</v>
      </c>
      <c r="Z57" s="13">
        <v>794076</v>
      </c>
      <c r="AA57" s="13">
        <v>887220</v>
      </c>
      <c r="AB57" s="13">
        <v>904979</v>
      </c>
      <c r="AC57" s="13">
        <v>863783</v>
      </c>
      <c r="AD57" s="13">
        <v>722434</v>
      </c>
      <c r="AE57" s="13">
        <v>680484</v>
      </c>
      <c r="AF57" s="13">
        <v>566311</v>
      </c>
      <c r="AG57" s="13">
        <v>636388</v>
      </c>
      <c r="AH57" s="13">
        <v>641085</v>
      </c>
      <c r="AI57" s="13">
        <v>626580</v>
      </c>
      <c r="AJ57" s="13">
        <v>740934</v>
      </c>
      <c r="AK57" s="13">
        <v>796187</v>
      </c>
      <c r="AL57" s="13">
        <v>826760</v>
      </c>
      <c r="AM57" s="13">
        <v>854920</v>
      </c>
      <c r="AN57" s="13">
        <v>820293</v>
      </c>
      <c r="AO57" s="13">
        <v>807800</v>
      </c>
      <c r="AP57" s="13">
        <v>899781</v>
      </c>
      <c r="AQ57" s="13">
        <v>896062</v>
      </c>
      <c r="AR57" s="13">
        <v>917698</v>
      </c>
      <c r="AS57" s="13">
        <v>1019032</v>
      </c>
      <c r="AT57" s="13">
        <v>987407</v>
      </c>
      <c r="AU57" s="13">
        <v>991187</v>
      </c>
      <c r="AV57" s="13">
        <v>961800</v>
      </c>
      <c r="AW57" s="13">
        <v>967407</v>
      </c>
      <c r="AX57" s="13">
        <v>1034572</v>
      </c>
      <c r="AY57" s="13">
        <v>937284</v>
      </c>
      <c r="AZ57" s="13">
        <v>887865</v>
      </c>
      <c r="BA57" s="13">
        <v>824452</v>
      </c>
      <c r="BB57" s="13">
        <v>846244</v>
      </c>
      <c r="BC57" s="13">
        <v>744218</v>
      </c>
      <c r="BD57" s="13">
        <v>863965</v>
      </c>
      <c r="BE57" s="13">
        <v>820105</v>
      </c>
      <c r="BF57" s="13">
        <v>861134</v>
      </c>
      <c r="BG57" s="13">
        <v>840310</v>
      </c>
      <c r="BH57" s="13">
        <v>838791</v>
      </c>
      <c r="BI57" s="13">
        <v>828131</v>
      </c>
      <c r="BJ57" s="13">
        <v>810812</v>
      </c>
      <c r="BK57" s="13">
        <v>789242</v>
      </c>
      <c r="BL57" s="13">
        <v>752142</v>
      </c>
      <c r="BM57" s="13">
        <v>767074</v>
      </c>
      <c r="BN57" s="13">
        <v>666274</v>
      </c>
      <c r="BO57" s="13">
        <v>553360</v>
      </c>
      <c r="BP57" s="13">
        <v>608793</v>
      </c>
      <c r="BQ57" s="13">
        <v>511047</v>
      </c>
      <c r="BR57" s="13">
        <v>523441</v>
      </c>
      <c r="BS57" s="13">
        <v>421734</v>
      </c>
      <c r="BT57" s="13">
        <v>436353</v>
      </c>
      <c r="BU57" s="13">
        <v>372896</v>
      </c>
      <c r="BV57" s="13">
        <v>434000</v>
      </c>
      <c r="BW57" s="13">
        <v>430578</v>
      </c>
      <c r="BX57" s="13">
        <v>478386</v>
      </c>
      <c r="BY57" s="13">
        <v>459414</v>
      </c>
      <c r="BZ57" s="13">
        <v>477466</v>
      </c>
      <c r="CA57" s="13">
        <v>429755</v>
      </c>
      <c r="CB57" s="7">
        <f t="shared" si="0"/>
        <v>372896</v>
      </c>
      <c r="CC57" s="7">
        <f t="shared" si="1"/>
        <v>1034572</v>
      </c>
      <c r="CD57" s="7">
        <f t="shared" si="2"/>
        <v>-604817</v>
      </c>
      <c r="CE57" s="16">
        <f t="shared" si="3"/>
        <v>-0.58460600132228591</v>
      </c>
    </row>
    <row r="58" spans="1:83" x14ac:dyDescent="0.25">
      <c r="A58" s="1" t="s">
        <v>392</v>
      </c>
      <c r="B58" s="1" t="s">
        <v>198</v>
      </c>
      <c r="C58" s="1" t="s">
        <v>393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7">
        <f t="shared" si="0"/>
        <v>0</v>
      </c>
      <c r="CC58" s="7">
        <f t="shared" si="1"/>
        <v>0</v>
      </c>
      <c r="CD58" s="7">
        <f t="shared" si="2"/>
        <v>0</v>
      </c>
      <c r="CE58" s="16" t="e">
        <f t="shared" si="3"/>
        <v>#DIV/0!</v>
      </c>
    </row>
    <row r="59" spans="1:83" x14ac:dyDescent="0.25">
      <c r="A59" s="1" t="s">
        <v>214</v>
      </c>
      <c r="B59" s="1" t="s">
        <v>198</v>
      </c>
      <c r="C59" s="1" t="s">
        <v>215</v>
      </c>
      <c r="D59" s="13">
        <v>50970</v>
      </c>
      <c r="E59" s="13">
        <v>36912</v>
      </c>
      <c r="F59" s="13">
        <v>37244</v>
      </c>
      <c r="G59" s="13">
        <v>42243</v>
      </c>
      <c r="H59" s="13">
        <v>56822</v>
      </c>
      <c r="I59" s="13">
        <v>35173</v>
      </c>
      <c r="J59" s="13">
        <v>40319</v>
      </c>
      <c r="K59" s="13">
        <v>43938</v>
      </c>
      <c r="L59" s="13">
        <v>9754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7">
        <f t="shared" si="0"/>
        <v>0</v>
      </c>
      <c r="CC59" s="7">
        <f t="shared" si="1"/>
        <v>56822</v>
      </c>
      <c r="CD59" s="7">
        <f t="shared" si="2"/>
        <v>-56822</v>
      </c>
      <c r="CE59" s="16">
        <f t="shared" si="3"/>
        <v>-1</v>
      </c>
    </row>
    <row r="60" spans="1:83" x14ac:dyDescent="0.25">
      <c r="A60" s="1" t="s">
        <v>216</v>
      </c>
      <c r="B60" s="1" t="s">
        <v>198</v>
      </c>
      <c r="C60" s="1" t="s">
        <v>114</v>
      </c>
      <c r="D60" s="13">
        <v>322066</v>
      </c>
      <c r="E60" s="13">
        <v>334408</v>
      </c>
      <c r="F60" s="13">
        <v>375181</v>
      </c>
      <c r="G60" s="13">
        <v>393266</v>
      </c>
      <c r="H60" s="13">
        <v>435738</v>
      </c>
      <c r="I60" s="13">
        <v>391973</v>
      </c>
      <c r="J60" s="13">
        <v>350795</v>
      </c>
      <c r="K60" s="13">
        <v>397054</v>
      </c>
      <c r="L60" s="13">
        <v>304226</v>
      </c>
      <c r="M60" s="13">
        <v>182175</v>
      </c>
      <c r="N60" s="13">
        <v>177945</v>
      </c>
      <c r="O60" s="13">
        <v>179381</v>
      </c>
      <c r="P60" s="13">
        <v>133071</v>
      </c>
      <c r="Q60" s="13">
        <v>92565</v>
      </c>
      <c r="R60" s="13">
        <v>78583</v>
      </c>
      <c r="S60" s="13">
        <v>78255</v>
      </c>
      <c r="T60" s="13">
        <v>43894</v>
      </c>
      <c r="U60" s="13">
        <v>46067</v>
      </c>
      <c r="V60" s="13">
        <v>39264</v>
      </c>
      <c r="W60" s="13">
        <v>30183</v>
      </c>
      <c r="X60" s="13">
        <v>57567</v>
      </c>
      <c r="Y60" s="13">
        <v>91159</v>
      </c>
      <c r="Z60" s="13">
        <v>126920</v>
      </c>
      <c r="AA60" s="13">
        <v>118458</v>
      </c>
      <c r="AB60" s="13">
        <v>131910</v>
      </c>
      <c r="AC60" s="13">
        <v>107163</v>
      </c>
      <c r="AD60" s="13">
        <v>107892</v>
      </c>
      <c r="AE60" s="13">
        <v>96764</v>
      </c>
      <c r="AF60" s="13">
        <v>114484</v>
      </c>
      <c r="AG60" s="13">
        <v>68791</v>
      </c>
      <c r="AH60" s="13">
        <v>74268</v>
      </c>
      <c r="AI60" s="13">
        <v>91413</v>
      </c>
      <c r="AJ60" s="13">
        <v>77474</v>
      </c>
      <c r="AK60" s="13">
        <v>87574</v>
      </c>
      <c r="AL60" s="13">
        <v>92694</v>
      </c>
      <c r="AM60" s="13">
        <v>115950</v>
      </c>
      <c r="AN60" s="13">
        <v>127741</v>
      </c>
      <c r="AO60" s="13">
        <v>80539</v>
      </c>
      <c r="AP60" s="13">
        <v>84609</v>
      </c>
      <c r="AQ60" s="13">
        <v>82196</v>
      </c>
      <c r="AR60" s="13">
        <v>97736</v>
      </c>
      <c r="AS60" s="13">
        <v>77675</v>
      </c>
      <c r="AT60" s="13">
        <v>89616</v>
      </c>
      <c r="AU60" s="13">
        <v>104977</v>
      </c>
      <c r="AV60" s="13">
        <v>109431</v>
      </c>
      <c r="AW60" s="13">
        <v>103656</v>
      </c>
      <c r="AX60" s="13">
        <v>90563</v>
      </c>
      <c r="AY60" s="13">
        <v>87047</v>
      </c>
      <c r="AZ60" s="13">
        <v>58607</v>
      </c>
      <c r="BA60" s="13">
        <v>41663</v>
      </c>
      <c r="BB60" s="13">
        <v>21840</v>
      </c>
      <c r="BC60" s="13">
        <v>7710</v>
      </c>
      <c r="BD60" s="13">
        <v>15937</v>
      </c>
      <c r="BE60" s="13">
        <v>26201</v>
      </c>
      <c r="BF60" s="13">
        <v>25718</v>
      </c>
      <c r="BG60" s="13">
        <v>28309</v>
      </c>
      <c r="BH60" s="13">
        <v>10256</v>
      </c>
      <c r="BI60" s="13">
        <v>16603</v>
      </c>
      <c r="BJ60" s="13">
        <v>24447</v>
      </c>
      <c r="BK60" s="13">
        <v>30177</v>
      </c>
      <c r="BL60" s="13">
        <v>47867</v>
      </c>
      <c r="BM60" s="13">
        <v>37138</v>
      </c>
      <c r="BN60" s="13">
        <v>29098</v>
      </c>
      <c r="BO60" s="13">
        <v>41012</v>
      </c>
      <c r="BP60" s="13">
        <v>32479</v>
      </c>
      <c r="BQ60" s="13">
        <v>9968</v>
      </c>
      <c r="BR60" s="13">
        <v>0</v>
      </c>
      <c r="BS60" s="13">
        <v>0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357</v>
      </c>
      <c r="BZ60" s="13">
        <v>1770</v>
      </c>
      <c r="CA60" s="13">
        <v>2171</v>
      </c>
      <c r="CB60" s="7">
        <f t="shared" si="0"/>
        <v>0</v>
      </c>
      <c r="CC60" s="7">
        <f t="shared" si="1"/>
        <v>435738</v>
      </c>
      <c r="CD60" s="7">
        <f t="shared" si="2"/>
        <v>-433567</v>
      </c>
      <c r="CE60" s="16">
        <f t="shared" si="3"/>
        <v>-0.99501764821980176</v>
      </c>
    </row>
    <row r="61" spans="1:83" x14ac:dyDescent="0.25">
      <c r="A61" s="1" t="s">
        <v>217</v>
      </c>
      <c r="B61" s="1" t="s">
        <v>198</v>
      </c>
      <c r="C61" s="1" t="s">
        <v>116</v>
      </c>
      <c r="D61" s="13">
        <v>177625</v>
      </c>
      <c r="E61" s="13">
        <v>163500</v>
      </c>
      <c r="F61" s="13">
        <v>155961</v>
      </c>
      <c r="G61" s="13">
        <v>177085</v>
      </c>
      <c r="H61" s="13">
        <v>201394</v>
      </c>
      <c r="I61" s="13">
        <v>208238</v>
      </c>
      <c r="J61" s="13">
        <v>268272</v>
      </c>
      <c r="K61" s="13">
        <v>281037</v>
      </c>
      <c r="L61" s="13">
        <v>291339</v>
      </c>
      <c r="M61" s="13">
        <v>300649</v>
      </c>
      <c r="N61" s="13">
        <v>359010</v>
      </c>
      <c r="O61" s="13">
        <v>337162</v>
      </c>
      <c r="P61" s="13">
        <v>298636</v>
      </c>
      <c r="Q61" s="13">
        <v>290886</v>
      </c>
      <c r="R61" s="13">
        <v>263315</v>
      </c>
      <c r="S61" s="13">
        <v>295524</v>
      </c>
      <c r="T61" s="13">
        <v>265385</v>
      </c>
      <c r="U61" s="13">
        <v>248851</v>
      </c>
      <c r="V61" s="13">
        <v>201398</v>
      </c>
      <c r="W61" s="13">
        <v>197653</v>
      </c>
      <c r="X61" s="13">
        <v>215578</v>
      </c>
      <c r="Y61" s="13">
        <v>247691</v>
      </c>
      <c r="Z61" s="13">
        <v>258807</v>
      </c>
      <c r="AA61" s="13">
        <v>221546</v>
      </c>
      <c r="AB61" s="13">
        <v>236028</v>
      </c>
      <c r="AC61" s="13">
        <v>238612</v>
      </c>
      <c r="AD61" s="13">
        <v>246333</v>
      </c>
      <c r="AE61" s="13">
        <v>254387</v>
      </c>
      <c r="AF61" s="13">
        <v>208596</v>
      </c>
      <c r="AG61" s="13">
        <v>252631</v>
      </c>
      <c r="AH61" s="13">
        <v>244375</v>
      </c>
      <c r="AI61" s="13">
        <v>285003</v>
      </c>
      <c r="AJ61" s="13">
        <v>366719</v>
      </c>
      <c r="AK61" s="13">
        <v>528817</v>
      </c>
      <c r="AL61" s="13">
        <v>699028</v>
      </c>
      <c r="AM61" s="13">
        <v>840401</v>
      </c>
      <c r="AN61" s="13">
        <v>825975</v>
      </c>
      <c r="AO61" s="13">
        <v>817135</v>
      </c>
      <c r="AP61" s="13">
        <v>788213</v>
      </c>
      <c r="AQ61" s="13">
        <v>302595</v>
      </c>
      <c r="AR61" s="13">
        <v>452871</v>
      </c>
      <c r="AS61" s="13">
        <v>358689</v>
      </c>
      <c r="AT61" s="13">
        <v>374908</v>
      </c>
      <c r="AU61" s="13">
        <v>350914</v>
      </c>
      <c r="AV61" s="13">
        <v>343940</v>
      </c>
      <c r="AW61" s="13">
        <v>314802</v>
      </c>
      <c r="AX61" s="13">
        <v>406130</v>
      </c>
      <c r="AY61" s="13">
        <v>310347</v>
      </c>
      <c r="AZ61" s="13">
        <v>387862</v>
      </c>
      <c r="BA61" s="13">
        <v>550672</v>
      </c>
      <c r="BB61" s="13">
        <v>425994</v>
      </c>
      <c r="BC61" s="13">
        <v>316978</v>
      </c>
      <c r="BD61" s="13">
        <v>348790</v>
      </c>
      <c r="BE61" s="13">
        <v>474851</v>
      </c>
      <c r="BF61" s="13">
        <v>455150</v>
      </c>
      <c r="BG61" s="13">
        <v>470770</v>
      </c>
      <c r="BH61" s="13">
        <v>427653</v>
      </c>
      <c r="BI61" s="13">
        <v>493721</v>
      </c>
      <c r="BJ61" s="13">
        <v>456497</v>
      </c>
      <c r="BK61" s="13">
        <v>344360</v>
      </c>
      <c r="BL61" s="13">
        <v>167468</v>
      </c>
      <c r="BM61" s="13">
        <v>102894</v>
      </c>
      <c r="BN61" s="13">
        <v>56683</v>
      </c>
      <c r="BO61" s="13">
        <v>66521</v>
      </c>
      <c r="BP61" s="13">
        <v>38291</v>
      </c>
      <c r="BQ61" s="13">
        <v>22765</v>
      </c>
      <c r="BR61" s="13">
        <v>20413</v>
      </c>
      <c r="BS61" s="13">
        <v>30044</v>
      </c>
      <c r="BT61" s="13">
        <v>2967</v>
      </c>
      <c r="BU61" s="13">
        <v>2776</v>
      </c>
      <c r="BV61" s="13">
        <v>2367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7">
        <f t="shared" si="0"/>
        <v>0</v>
      </c>
      <c r="CC61" s="7">
        <f t="shared" si="1"/>
        <v>840401</v>
      </c>
      <c r="CD61" s="7">
        <f t="shared" si="2"/>
        <v>-840401</v>
      </c>
      <c r="CE61" s="16">
        <f t="shared" si="3"/>
        <v>-1</v>
      </c>
    </row>
    <row r="62" spans="1:83" x14ac:dyDescent="0.25">
      <c r="A62" s="1" t="s">
        <v>218</v>
      </c>
      <c r="B62" s="1" t="s">
        <v>198</v>
      </c>
      <c r="C62" s="1" t="s">
        <v>158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6421</v>
      </c>
      <c r="X62" s="13">
        <v>624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2812</v>
      </c>
      <c r="AN62" s="13">
        <v>0</v>
      </c>
      <c r="AO62" s="13">
        <v>13378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7">
        <f t="shared" si="0"/>
        <v>0</v>
      </c>
      <c r="CC62" s="7">
        <f t="shared" si="1"/>
        <v>13378</v>
      </c>
      <c r="CD62" s="7">
        <f t="shared" si="2"/>
        <v>-13378</v>
      </c>
      <c r="CE62" s="16">
        <f t="shared" si="3"/>
        <v>-1</v>
      </c>
    </row>
    <row r="63" spans="1:83" x14ac:dyDescent="0.25">
      <c r="A63" s="1" t="s">
        <v>219</v>
      </c>
      <c r="B63" s="1" t="s">
        <v>198</v>
      </c>
      <c r="C63" s="1" t="s">
        <v>220</v>
      </c>
      <c r="D63" s="13">
        <v>1827</v>
      </c>
      <c r="E63" s="13">
        <v>1982</v>
      </c>
      <c r="F63" s="13">
        <v>2316</v>
      </c>
      <c r="G63" s="13">
        <v>1390</v>
      </c>
      <c r="H63" s="13">
        <v>4222</v>
      </c>
      <c r="I63" s="13">
        <v>515</v>
      </c>
      <c r="J63" s="13">
        <v>1468</v>
      </c>
      <c r="K63" s="13">
        <v>3880</v>
      </c>
      <c r="L63" s="13">
        <v>2803</v>
      </c>
      <c r="M63" s="13">
        <v>407</v>
      </c>
      <c r="N63" s="13">
        <v>487</v>
      </c>
      <c r="O63" s="13">
        <v>3237</v>
      </c>
      <c r="P63" s="13">
        <v>4774</v>
      </c>
      <c r="Q63" s="13">
        <v>0</v>
      </c>
      <c r="R63" s="13">
        <v>4585</v>
      </c>
      <c r="S63" s="13">
        <v>6018</v>
      </c>
      <c r="T63" s="13">
        <v>3431</v>
      </c>
      <c r="U63" s="13">
        <v>3737</v>
      </c>
      <c r="V63" s="13">
        <v>4658</v>
      </c>
      <c r="W63" s="13">
        <v>6058</v>
      </c>
      <c r="X63" s="13">
        <v>2478</v>
      </c>
      <c r="Y63" s="13">
        <v>2515</v>
      </c>
      <c r="Z63" s="13">
        <v>3851</v>
      </c>
      <c r="AA63" s="13">
        <v>3741</v>
      </c>
      <c r="AB63" s="13">
        <v>54</v>
      </c>
      <c r="AC63" s="13">
        <v>1981</v>
      </c>
      <c r="AD63" s="13">
        <v>2520</v>
      </c>
      <c r="AE63" s="13">
        <v>3706</v>
      </c>
      <c r="AF63" s="13">
        <v>2368</v>
      </c>
      <c r="AG63" s="13">
        <v>2509</v>
      </c>
      <c r="AH63" s="13">
        <v>2262</v>
      </c>
      <c r="AI63" s="13">
        <v>4302</v>
      </c>
      <c r="AJ63" s="13">
        <v>1812</v>
      </c>
      <c r="AK63" s="13">
        <v>2844</v>
      </c>
      <c r="AL63" s="13">
        <v>933</v>
      </c>
      <c r="AM63" s="13">
        <v>2681</v>
      </c>
      <c r="AN63" s="13">
        <v>1985</v>
      </c>
      <c r="AO63" s="13">
        <v>2130</v>
      </c>
      <c r="AP63" s="13">
        <v>0</v>
      </c>
      <c r="AQ63" s="13">
        <v>3126</v>
      </c>
      <c r="AR63" s="13">
        <v>324</v>
      </c>
      <c r="AS63" s="13">
        <v>1985</v>
      </c>
      <c r="AT63" s="13">
        <v>0</v>
      </c>
      <c r="AU63" s="13">
        <v>943</v>
      </c>
      <c r="AV63" s="13">
        <v>2597</v>
      </c>
      <c r="AW63" s="13">
        <v>0</v>
      </c>
      <c r="AX63" s="13">
        <v>0</v>
      </c>
      <c r="AY63" s="13">
        <v>1951</v>
      </c>
      <c r="AZ63" s="13">
        <v>2581</v>
      </c>
      <c r="BA63" s="13">
        <v>0</v>
      </c>
      <c r="BB63" s="13">
        <v>0</v>
      </c>
      <c r="BC63" s="13">
        <v>1396</v>
      </c>
      <c r="BD63" s="13">
        <v>3616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0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7">
        <f t="shared" si="0"/>
        <v>0</v>
      </c>
      <c r="CC63" s="7">
        <f t="shared" si="1"/>
        <v>6058</v>
      </c>
      <c r="CD63" s="7">
        <f t="shared" si="2"/>
        <v>-6058</v>
      </c>
      <c r="CE63" s="16">
        <f t="shared" si="3"/>
        <v>-1</v>
      </c>
    </row>
    <row r="64" spans="1:83" x14ac:dyDescent="0.25">
      <c r="A64" s="1" t="s">
        <v>221</v>
      </c>
      <c r="B64" s="1" t="s">
        <v>198</v>
      </c>
      <c r="C64" s="1" t="s">
        <v>222</v>
      </c>
      <c r="D64" s="13">
        <v>1028823</v>
      </c>
      <c r="E64" s="13">
        <v>1097947</v>
      </c>
      <c r="F64" s="13">
        <v>1137244</v>
      </c>
      <c r="G64" s="13">
        <v>1053550</v>
      </c>
      <c r="H64" s="13">
        <v>1120521</v>
      </c>
      <c r="I64" s="13">
        <v>1305598</v>
      </c>
      <c r="J64" s="13">
        <v>1218679</v>
      </c>
      <c r="K64" s="13">
        <v>639802</v>
      </c>
      <c r="L64" s="13">
        <v>416932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17143</v>
      </c>
      <c r="AO64" s="13">
        <v>50977</v>
      </c>
      <c r="AP64" s="13">
        <v>83888</v>
      </c>
      <c r="AQ64" s="13">
        <v>140542</v>
      </c>
      <c r="AR64" s="13">
        <v>182269</v>
      </c>
      <c r="AS64" s="13">
        <v>223001</v>
      </c>
      <c r="AT64" s="13">
        <v>195914</v>
      </c>
      <c r="AU64" s="13">
        <v>133983</v>
      </c>
      <c r="AV64" s="13">
        <v>152074</v>
      </c>
      <c r="AW64" s="13">
        <v>130526</v>
      </c>
      <c r="AX64" s="13">
        <v>112325</v>
      </c>
      <c r="AY64" s="13">
        <v>48627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0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7">
        <f t="shared" si="0"/>
        <v>0</v>
      </c>
      <c r="CC64" s="7">
        <f t="shared" si="1"/>
        <v>1305598</v>
      </c>
      <c r="CD64" s="7">
        <f t="shared" si="2"/>
        <v>-1305598</v>
      </c>
      <c r="CE64" s="16">
        <f t="shared" si="3"/>
        <v>-1</v>
      </c>
    </row>
    <row r="65" spans="1:83" x14ac:dyDescent="0.25">
      <c r="A65" s="1" t="s">
        <v>223</v>
      </c>
      <c r="B65" s="1" t="s">
        <v>198</v>
      </c>
      <c r="C65" s="1" t="s">
        <v>224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142522</v>
      </c>
      <c r="K65" s="13">
        <v>305443</v>
      </c>
      <c r="L65" s="13">
        <v>231459</v>
      </c>
      <c r="M65" s="13">
        <v>844947</v>
      </c>
      <c r="N65" s="13">
        <v>854086</v>
      </c>
      <c r="O65" s="13">
        <v>1421382</v>
      </c>
      <c r="P65" s="13">
        <v>1264936</v>
      </c>
      <c r="Q65" s="13">
        <v>1075977</v>
      </c>
      <c r="R65" s="13">
        <v>1076741</v>
      </c>
      <c r="S65" s="13">
        <v>1210569</v>
      </c>
      <c r="T65" s="13">
        <v>1645689</v>
      </c>
      <c r="U65" s="13">
        <v>1127252</v>
      </c>
      <c r="V65" s="13">
        <v>1658170</v>
      </c>
      <c r="W65" s="13">
        <v>1389543</v>
      </c>
      <c r="X65" s="13">
        <v>1629907</v>
      </c>
      <c r="Y65" s="13">
        <v>1612741</v>
      </c>
      <c r="Z65" s="13">
        <v>1810731</v>
      </c>
      <c r="AA65" s="13">
        <v>1577211</v>
      </c>
      <c r="AB65" s="13">
        <v>1666430</v>
      </c>
      <c r="AC65" s="13">
        <v>1347706</v>
      </c>
      <c r="AD65" s="13">
        <v>1588876</v>
      </c>
      <c r="AE65" s="13">
        <v>1847920</v>
      </c>
      <c r="AF65" s="13">
        <v>1757260</v>
      </c>
      <c r="AG65" s="13">
        <v>1764419</v>
      </c>
      <c r="AH65" s="13">
        <v>1913663</v>
      </c>
      <c r="AI65" s="13">
        <v>1706592</v>
      </c>
      <c r="AJ65" s="13">
        <v>1626163</v>
      </c>
      <c r="AK65" s="13">
        <v>1891198</v>
      </c>
      <c r="AL65" s="13">
        <v>1574933</v>
      </c>
      <c r="AM65" s="13">
        <v>1751604</v>
      </c>
      <c r="AN65" s="13">
        <v>1490417</v>
      </c>
      <c r="AO65" s="13">
        <v>1637383</v>
      </c>
      <c r="AP65" s="13">
        <v>1418016</v>
      </c>
      <c r="AQ65" s="13">
        <v>1487639</v>
      </c>
      <c r="AR65" s="13">
        <v>1471379</v>
      </c>
      <c r="AS65" s="13">
        <v>1829530</v>
      </c>
      <c r="AT65" s="13">
        <v>1480019</v>
      </c>
      <c r="AU65" s="13">
        <v>1433318</v>
      </c>
      <c r="AV65" s="13">
        <v>1620036</v>
      </c>
      <c r="AW65" s="13">
        <v>1432299</v>
      </c>
      <c r="AX65" s="13">
        <v>1759947</v>
      </c>
      <c r="AY65" s="13">
        <v>2268347</v>
      </c>
      <c r="AZ65" s="13">
        <v>2307472</v>
      </c>
      <c r="BA65" s="13">
        <v>2199401</v>
      </c>
      <c r="BB65" s="13">
        <v>2078495</v>
      </c>
      <c r="BC65" s="13">
        <v>1861341</v>
      </c>
      <c r="BD65" s="13">
        <v>2474486</v>
      </c>
      <c r="BE65" s="13">
        <v>2403806</v>
      </c>
      <c r="BF65" s="13">
        <v>1871242</v>
      </c>
      <c r="BG65" s="13">
        <v>1290012</v>
      </c>
      <c r="BH65" s="13">
        <v>1692276</v>
      </c>
      <c r="BI65" s="13">
        <v>1618310</v>
      </c>
      <c r="BJ65" s="13">
        <v>1582629</v>
      </c>
      <c r="BK65" s="13">
        <v>1791480</v>
      </c>
      <c r="BL65" s="13">
        <v>1448380</v>
      </c>
      <c r="BM65" s="13">
        <v>1059276</v>
      </c>
      <c r="BN65" s="13">
        <v>1339856</v>
      </c>
      <c r="BO65" s="13">
        <v>1401190</v>
      </c>
      <c r="BP65" s="13">
        <v>1193999</v>
      </c>
      <c r="BQ65" s="13">
        <v>1038197</v>
      </c>
      <c r="BR65" s="13">
        <v>1388405</v>
      </c>
      <c r="BS65" s="13">
        <v>1363071</v>
      </c>
      <c r="BT65" s="13">
        <v>1285798</v>
      </c>
      <c r="BU65" s="13">
        <v>1518280</v>
      </c>
      <c r="BV65" s="13">
        <v>1329136</v>
      </c>
      <c r="BW65" s="13">
        <v>1543425</v>
      </c>
      <c r="BX65" s="13">
        <v>1469347</v>
      </c>
      <c r="BY65" s="13">
        <v>639389</v>
      </c>
      <c r="BZ65" s="13">
        <v>1268376</v>
      </c>
      <c r="CA65" s="13">
        <v>1408456</v>
      </c>
      <c r="CB65" s="7">
        <f t="shared" si="0"/>
        <v>0</v>
      </c>
      <c r="CC65" s="7">
        <f t="shared" si="1"/>
        <v>2474486</v>
      </c>
      <c r="CD65" s="7">
        <f t="shared" si="2"/>
        <v>-1066030</v>
      </c>
      <c r="CE65" s="16">
        <f t="shared" si="3"/>
        <v>-0.43080866086936842</v>
      </c>
    </row>
    <row r="66" spans="1:83" x14ac:dyDescent="0.25">
      <c r="A66" s="1" t="s">
        <v>225</v>
      </c>
      <c r="B66" s="1" t="s">
        <v>198</v>
      </c>
      <c r="C66" s="1" t="s">
        <v>226</v>
      </c>
      <c r="D66" s="13">
        <v>146563</v>
      </c>
      <c r="E66" s="13">
        <v>187681</v>
      </c>
      <c r="F66" s="13">
        <v>166692</v>
      </c>
      <c r="G66" s="13">
        <v>183762</v>
      </c>
      <c r="H66" s="13">
        <v>179766</v>
      </c>
      <c r="I66" s="13">
        <v>164198</v>
      </c>
      <c r="J66" s="13">
        <v>188212</v>
      </c>
      <c r="K66" s="13">
        <v>174299</v>
      </c>
      <c r="L66" s="13">
        <v>155411</v>
      </c>
      <c r="M66" s="13">
        <v>115800</v>
      </c>
      <c r="N66" s="13">
        <v>112285</v>
      </c>
      <c r="O66" s="13">
        <v>94146</v>
      </c>
      <c r="P66" s="13">
        <v>46035</v>
      </c>
      <c r="Q66" s="13">
        <v>24995</v>
      </c>
      <c r="R66" s="13">
        <v>35147</v>
      </c>
      <c r="S66" s="13">
        <v>25956</v>
      </c>
      <c r="T66" s="13">
        <v>48274</v>
      </c>
      <c r="U66" s="13">
        <v>27722</v>
      </c>
      <c r="V66" s="13">
        <v>15149</v>
      </c>
      <c r="W66" s="13">
        <v>0</v>
      </c>
      <c r="X66" s="13">
        <v>0</v>
      </c>
      <c r="Y66" s="13">
        <v>0</v>
      </c>
      <c r="Z66" s="13">
        <v>0</v>
      </c>
      <c r="AA66" s="13">
        <v>31433</v>
      </c>
      <c r="AB66" s="13">
        <v>36824</v>
      </c>
      <c r="AC66" s="13">
        <v>49331</v>
      </c>
      <c r="AD66" s="13">
        <v>44127</v>
      </c>
      <c r="AE66" s="13">
        <v>38760</v>
      </c>
      <c r="AF66" s="13">
        <v>36074</v>
      </c>
      <c r="AG66" s="13">
        <v>39293</v>
      </c>
      <c r="AH66" s="13">
        <v>52666</v>
      </c>
      <c r="AI66" s="13">
        <v>40865</v>
      </c>
      <c r="AJ66" s="13">
        <v>36911</v>
      </c>
      <c r="AK66" s="13">
        <v>45411</v>
      </c>
      <c r="AL66" s="13">
        <v>42834</v>
      </c>
      <c r="AM66" s="13">
        <v>40159</v>
      </c>
      <c r="AN66" s="13">
        <v>35015</v>
      </c>
      <c r="AO66" s="13">
        <v>40935</v>
      </c>
      <c r="AP66" s="13">
        <v>41370</v>
      </c>
      <c r="AQ66" s="13">
        <v>28792</v>
      </c>
      <c r="AR66" s="13">
        <v>6651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36300</v>
      </c>
      <c r="AZ66" s="13">
        <v>51378</v>
      </c>
      <c r="BA66" s="13">
        <v>136396</v>
      </c>
      <c r="BB66" s="13">
        <v>126198</v>
      </c>
      <c r="BC66" s="13">
        <v>60217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3">
        <v>0</v>
      </c>
      <c r="BP66" s="13">
        <v>0</v>
      </c>
      <c r="BQ66" s="13">
        <v>0</v>
      </c>
      <c r="BR66" s="13">
        <v>0</v>
      </c>
      <c r="BS66" s="13">
        <v>0</v>
      </c>
      <c r="BT66" s="13">
        <v>0</v>
      </c>
      <c r="BU66" s="13">
        <v>0</v>
      </c>
      <c r="BV66" s="13">
        <v>0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7">
        <f t="shared" si="0"/>
        <v>0</v>
      </c>
      <c r="CC66" s="7">
        <f t="shared" si="1"/>
        <v>188212</v>
      </c>
      <c r="CD66" s="7">
        <f t="shared" si="2"/>
        <v>-188212</v>
      </c>
      <c r="CE66" s="16">
        <f t="shared" si="3"/>
        <v>-1</v>
      </c>
    </row>
    <row r="67" spans="1:83" x14ac:dyDescent="0.25">
      <c r="A67" s="1" t="s">
        <v>227</v>
      </c>
      <c r="B67" s="1" t="s">
        <v>198</v>
      </c>
      <c r="C67" s="1" t="s">
        <v>228</v>
      </c>
      <c r="D67" s="13">
        <v>55718</v>
      </c>
      <c r="E67" s="13">
        <v>88743</v>
      </c>
      <c r="F67" s="13">
        <v>108065</v>
      </c>
      <c r="G67" s="13">
        <v>116987</v>
      </c>
      <c r="H67" s="13">
        <v>146582</v>
      </c>
      <c r="I67" s="13">
        <v>137983</v>
      </c>
      <c r="J67" s="13">
        <v>131978</v>
      </c>
      <c r="K67" s="13">
        <v>133310</v>
      </c>
      <c r="L67" s="13">
        <v>124183</v>
      </c>
      <c r="M67" s="13">
        <v>113958</v>
      </c>
      <c r="N67" s="13">
        <v>112240</v>
      </c>
      <c r="O67" s="13">
        <v>102812</v>
      </c>
      <c r="P67" s="13">
        <v>77453</v>
      </c>
      <c r="Q67" s="13">
        <v>53836</v>
      </c>
      <c r="R67" s="13">
        <v>96327</v>
      </c>
      <c r="S67" s="13">
        <v>133807</v>
      </c>
      <c r="T67" s="13">
        <v>118008</v>
      </c>
      <c r="U67" s="13">
        <v>125353</v>
      </c>
      <c r="V67" s="13">
        <v>121806</v>
      </c>
      <c r="W67" s="13">
        <v>124462</v>
      </c>
      <c r="X67" s="13">
        <v>111317</v>
      </c>
      <c r="Y67" s="13">
        <v>127075</v>
      </c>
      <c r="Z67" s="13">
        <v>136785</v>
      </c>
      <c r="AA67" s="13">
        <v>125725</v>
      </c>
      <c r="AB67" s="13">
        <v>97118</v>
      </c>
      <c r="AC67" s="13">
        <v>144776</v>
      </c>
      <c r="AD67" s="13">
        <v>177256</v>
      </c>
      <c r="AE67" s="13">
        <v>152053</v>
      </c>
      <c r="AF67" s="13">
        <v>161514</v>
      </c>
      <c r="AG67" s="13">
        <v>141353</v>
      </c>
      <c r="AH67" s="13">
        <v>149330</v>
      </c>
      <c r="AI67" s="13">
        <v>164644</v>
      </c>
      <c r="AJ67" s="13">
        <v>168787</v>
      </c>
      <c r="AK67" s="13">
        <v>203407</v>
      </c>
      <c r="AL67" s="13">
        <v>203080</v>
      </c>
      <c r="AM67" s="13">
        <v>215764</v>
      </c>
      <c r="AN67" s="13">
        <v>201759</v>
      </c>
      <c r="AO67" s="13">
        <v>174073</v>
      </c>
      <c r="AP67" s="13">
        <v>200807</v>
      </c>
      <c r="AQ67" s="13">
        <v>195154</v>
      </c>
      <c r="AR67" s="13">
        <v>191844</v>
      </c>
      <c r="AS67" s="13">
        <v>197530</v>
      </c>
      <c r="AT67" s="13">
        <v>190586</v>
      </c>
      <c r="AU67" s="13">
        <v>194648</v>
      </c>
      <c r="AV67" s="13">
        <v>192991</v>
      </c>
      <c r="AW67" s="13">
        <v>191234</v>
      </c>
      <c r="AX67" s="13">
        <v>195693</v>
      </c>
      <c r="AY67" s="13">
        <v>159802</v>
      </c>
      <c r="AZ67" s="13">
        <v>158234</v>
      </c>
      <c r="BA67" s="13">
        <v>184815</v>
      </c>
      <c r="BB67" s="13">
        <v>187501</v>
      </c>
      <c r="BC67" s="13">
        <v>192198</v>
      </c>
      <c r="BD67" s="13">
        <v>147955</v>
      </c>
      <c r="BE67" s="13">
        <v>100313</v>
      </c>
      <c r="BF67" s="13">
        <v>121517</v>
      </c>
      <c r="BG67" s="13">
        <v>115366</v>
      </c>
      <c r="BH67" s="13">
        <v>104860</v>
      </c>
      <c r="BI67" s="13">
        <v>107876</v>
      </c>
      <c r="BJ67" s="13">
        <v>103881</v>
      </c>
      <c r="BK67" s="13">
        <v>106875</v>
      </c>
      <c r="BL67" s="13">
        <v>98257</v>
      </c>
      <c r="BM67" s="13">
        <v>108851</v>
      </c>
      <c r="BN67" s="13">
        <v>117760</v>
      </c>
      <c r="BO67" s="13">
        <v>105357</v>
      </c>
      <c r="BP67" s="13">
        <v>122978</v>
      </c>
      <c r="BQ67" s="13">
        <v>112701</v>
      </c>
      <c r="BR67" s="13">
        <v>78314</v>
      </c>
      <c r="BS67" s="13">
        <v>125563</v>
      </c>
      <c r="BT67" s="13">
        <v>127565</v>
      </c>
      <c r="BU67" s="13">
        <v>111681</v>
      </c>
      <c r="BV67" s="13">
        <v>118347</v>
      </c>
      <c r="BW67" s="13">
        <v>97879</v>
      </c>
      <c r="BX67" s="13">
        <v>80170</v>
      </c>
      <c r="BY67" s="13">
        <v>116623</v>
      </c>
      <c r="BZ67" s="13">
        <v>100073</v>
      </c>
      <c r="CA67" s="13">
        <v>104058</v>
      </c>
      <c r="CB67" s="7">
        <f t="shared" ref="CB67:CB130" si="4">MIN(D67:CA67)</f>
        <v>53836</v>
      </c>
      <c r="CC67" s="7">
        <f t="shared" ref="CC67:CC130" si="5">MAX(D67:CA67)</f>
        <v>215764</v>
      </c>
      <c r="CD67" s="7">
        <f t="shared" ref="CD67:CD130" si="6">(CA67-CC67)</f>
        <v>-111706</v>
      </c>
      <c r="CE67" s="16">
        <f t="shared" ref="CE67:CE130" si="7">(CA67-CC67)/CC67</f>
        <v>-0.51772306779629595</v>
      </c>
    </row>
    <row r="68" spans="1:83" x14ac:dyDescent="0.25">
      <c r="A68" s="1" t="s">
        <v>229</v>
      </c>
      <c r="B68" s="1" t="s">
        <v>198</v>
      </c>
      <c r="C68" s="1" t="s">
        <v>176</v>
      </c>
      <c r="D68" s="13">
        <v>209394</v>
      </c>
      <c r="E68" s="13">
        <v>263620</v>
      </c>
      <c r="F68" s="13">
        <v>255194</v>
      </c>
      <c r="G68" s="13">
        <v>242838</v>
      </c>
      <c r="H68" s="13">
        <v>280261</v>
      </c>
      <c r="I68" s="13">
        <v>236983</v>
      </c>
      <c r="J68" s="13">
        <v>252060</v>
      </c>
      <c r="K68" s="13">
        <v>282375</v>
      </c>
      <c r="L68" s="13">
        <v>241485</v>
      </c>
      <c r="M68" s="13">
        <v>214985</v>
      </c>
      <c r="N68" s="13">
        <v>183363</v>
      </c>
      <c r="O68" s="13">
        <v>185614</v>
      </c>
      <c r="P68" s="13">
        <v>173528</v>
      </c>
      <c r="Q68" s="13">
        <v>187892</v>
      </c>
      <c r="R68" s="13">
        <v>172889</v>
      </c>
      <c r="S68" s="13">
        <v>239105</v>
      </c>
      <c r="T68" s="13">
        <v>221651</v>
      </c>
      <c r="U68" s="13">
        <v>144983</v>
      </c>
      <c r="V68" s="13">
        <v>153809</v>
      </c>
      <c r="W68" s="13">
        <v>190423</v>
      </c>
      <c r="X68" s="13">
        <v>216658</v>
      </c>
      <c r="Y68" s="13">
        <v>194418</v>
      </c>
      <c r="Z68" s="13">
        <v>206026</v>
      </c>
      <c r="AA68" s="13">
        <v>199226</v>
      </c>
      <c r="AB68" s="13">
        <v>172829</v>
      </c>
      <c r="AC68" s="13">
        <v>261463</v>
      </c>
      <c r="AD68" s="13">
        <v>202889</v>
      </c>
      <c r="AE68" s="13">
        <v>267210</v>
      </c>
      <c r="AF68" s="13">
        <v>257056</v>
      </c>
      <c r="AG68" s="13">
        <v>391954</v>
      </c>
      <c r="AH68" s="13">
        <v>433843</v>
      </c>
      <c r="AI68" s="13">
        <v>493008</v>
      </c>
      <c r="AJ68" s="13">
        <v>553916</v>
      </c>
      <c r="AK68" s="13">
        <v>483154</v>
      </c>
      <c r="AL68" s="13">
        <v>499462</v>
      </c>
      <c r="AM68" s="13">
        <v>535195</v>
      </c>
      <c r="AN68" s="13">
        <v>578649</v>
      </c>
      <c r="AO68" s="13">
        <v>543112</v>
      </c>
      <c r="AP68" s="13">
        <v>431197</v>
      </c>
      <c r="AQ68" s="13">
        <v>450170</v>
      </c>
      <c r="AR68" s="13">
        <v>557226</v>
      </c>
      <c r="AS68" s="13">
        <v>746173</v>
      </c>
      <c r="AT68" s="13">
        <v>688717</v>
      </c>
      <c r="AU68" s="13">
        <v>782554</v>
      </c>
      <c r="AV68" s="13">
        <v>715728</v>
      </c>
      <c r="AW68" s="13">
        <v>800079</v>
      </c>
      <c r="AX68" s="13">
        <v>879203</v>
      </c>
      <c r="AY68" s="13">
        <v>883307</v>
      </c>
      <c r="AZ68" s="13">
        <v>981388</v>
      </c>
      <c r="BA68" s="13">
        <v>805675</v>
      </c>
      <c r="BB68" s="13">
        <v>950751</v>
      </c>
      <c r="BC68" s="13">
        <v>858447</v>
      </c>
      <c r="BD68" s="13">
        <v>575498</v>
      </c>
      <c r="BE68" s="13">
        <v>595732</v>
      </c>
      <c r="BF68" s="13">
        <v>617624</v>
      </c>
      <c r="BG68" s="13">
        <v>615559</v>
      </c>
      <c r="BH68" s="13">
        <v>606211</v>
      </c>
      <c r="BI68" s="13">
        <v>614236</v>
      </c>
      <c r="BJ68" s="13">
        <v>618570</v>
      </c>
      <c r="BK68" s="13">
        <v>559890</v>
      </c>
      <c r="BL68" s="13">
        <v>425668</v>
      </c>
      <c r="BM68" s="13">
        <v>278657</v>
      </c>
      <c r="BN68" s="13">
        <v>335131</v>
      </c>
      <c r="BO68" s="13">
        <v>316302</v>
      </c>
      <c r="BP68" s="13">
        <v>339570</v>
      </c>
      <c r="BQ68" s="13">
        <v>261498</v>
      </c>
      <c r="BR68" s="13">
        <v>278313</v>
      </c>
      <c r="BS68" s="13">
        <v>221973</v>
      </c>
      <c r="BT68" s="13">
        <v>187038</v>
      </c>
      <c r="BU68" s="13">
        <v>174022</v>
      </c>
      <c r="BV68" s="13">
        <v>240944</v>
      </c>
      <c r="BW68" s="13">
        <v>225371</v>
      </c>
      <c r="BX68" s="13">
        <v>295049</v>
      </c>
      <c r="BY68" s="13">
        <v>266608</v>
      </c>
      <c r="BZ68" s="13">
        <v>274772</v>
      </c>
      <c r="CA68" s="13">
        <v>235720</v>
      </c>
      <c r="CB68" s="7">
        <f t="shared" si="4"/>
        <v>144983</v>
      </c>
      <c r="CC68" s="7">
        <f t="shared" si="5"/>
        <v>981388</v>
      </c>
      <c r="CD68" s="7">
        <f t="shared" si="6"/>
        <v>-745668</v>
      </c>
      <c r="CE68" s="16">
        <f t="shared" si="7"/>
        <v>-0.75980957582525976</v>
      </c>
    </row>
    <row r="69" spans="1:83" x14ac:dyDescent="0.25">
      <c r="A69" s="1" t="s">
        <v>230</v>
      </c>
      <c r="B69" s="1" t="s">
        <v>198</v>
      </c>
      <c r="C69" s="1" t="s">
        <v>231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0</v>
      </c>
      <c r="BU69" s="13">
        <v>0</v>
      </c>
      <c r="BV69" s="13">
        <v>0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7">
        <f t="shared" si="4"/>
        <v>0</v>
      </c>
      <c r="CC69" s="7">
        <f t="shared" si="5"/>
        <v>0</v>
      </c>
      <c r="CD69" s="7">
        <f t="shared" si="6"/>
        <v>0</v>
      </c>
      <c r="CE69" s="16" t="e">
        <f t="shared" si="7"/>
        <v>#DIV/0!</v>
      </c>
    </row>
    <row r="70" spans="1:83" x14ac:dyDescent="0.25">
      <c r="A70" s="1" t="s">
        <v>232</v>
      </c>
      <c r="B70" s="1" t="s">
        <v>198</v>
      </c>
      <c r="C70" s="1" t="s">
        <v>233</v>
      </c>
      <c r="D70" s="13">
        <v>247272</v>
      </c>
      <c r="E70" s="13">
        <v>191111</v>
      </c>
      <c r="F70" s="13">
        <v>185332</v>
      </c>
      <c r="G70" s="13">
        <v>169329</v>
      </c>
      <c r="H70" s="13">
        <v>221032</v>
      </c>
      <c r="I70" s="13">
        <v>199278</v>
      </c>
      <c r="J70" s="13">
        <v>254432</v>
      </c>
      <c r="K70" s="13">
        <v>166204</v>
      </c>
      <c r="L70" s="13">
        <v>243823</v>
      </c>
      <c r="M70" s="13">
        <v>200809</v>
      </c>
      <c r="N70" s="13">
        <v>193721</v>
      </c>
      <c r="O70" s="13">
        <v>214305</v>
      </c>
      <c r="P70" s="13">
        <v>244795</v>
      </c>
      <c r="Q70" s="13">
        <v>236707</v>
      </c>
      <c r="R70" s="13">
        <v>242468</v>
      </c>
      <c r="S70" s="13">
        <v>243243</v>
      </c>
      <c r="T70" s="13">
        <v>274538</v>
      </c>
      <c r="U70" s="13">
        <v>294765</v>
      </c>
      <c r="V70" s="13">
        <v>279606</v>
      </c>
      <c r="W70" s="13">
        <v>272913</v>
      </c>
      <c r="X70" s="13">
        <v>252096</v>
      </c>
      <c r="Y70" s="13">
        <v>353242</v>
      </c>
      <c r="Z70" s="13">
        <v>336418</v>
      </c>
      <c r="AA70" s="13">
        <v>405844</v>
      </c>
      <c r="AB70" s="13">
        <v>476169</v>
      </c>
      <c r="AC70" s="13">
        <v>370547</v>
      </c>
      <c r="AD70" s="13">
        <v>317654</v>
      </c>
      <c r="AE70" s="13">
        <v>390496</v>
      </c>
      <c r="AF70" s="13">
        <v>435488</v>
      </c>
      <c r="AG70" s="13">
        <v>403080</v>
      </c>
      <c r="AH70" s="13">
        <v>397669</v>
      </c>
      <c r="AI70" s="13">
        <v>407740</v>
      </c>
      <c r="AJ70" s="13">
        <v>419986</v>
      </c>
      <c r="AK70" s="13">
        <v>444836</v>
      </c>
      <c r="AL70" s="13">
        <v>372254</v>
      </c>
      <c r="AM70" s="13">
        <v>398726</v>
      </c>
      <c r="AN70" s="13">
        <v>462597</v>
      </c>
      <c r="AO70" s="13">
        <v>354014</v>
      </c>
      <c r="AP70" s="13">
        <v>444927</v>
      </c>
      <c r="AQ70" s="13">
        <v>493886</v>
      </c>
      <c r="AR70" s="13">
        <v>503796</v>
      </c>
      <c r="AS70" s="13">
        <v>502518</v>
      </c>
      <c r="AT70" s="13">
        <v>403779</v>
      </c>
      <c r="AU70" s="13">
        <v>431406</v>
      </c>
      <c r="AV70" s="13">
        <v>398428</v>
      </c>
      <c r="AW70" s="13">
        <v>445290</v>
      </c>
      <c r="AX70" s="13">
        <v>416463</v>
      </c>
      <c r="AY70" s="13">
        <v>339266</v>
      </c>
      <c r="AZ70" s="13">
        <v>298269</v>
      </c>
      <c r="BA70" s="13">
        <v>215007</v>
      </c>
      <c r="BB70" s="13">
        <v>254072</v>
      </c>
      <c r="BC70" s="13">
        <v>206559</v>
      </c>
      <c r="BD70" s="13">
        <v>311721</v>
      </c>
      <c r="BE70" s="13">
        <v>269883</v>
      </c>
      <c r="BF70" s="13">
        <v>309709</v>
      </c>
      <c r="BG70" s="13">
        <v>293227</v>
      </c>
      <c r="BH70" s="13">
        <v>341735</v>
      </c>
      <c r="BI70" s="13">
        <v>342652</v>
      </c>
      <c r="BJ70" s="13">
        <v>332364</v>
      </c>
      <c r="BK70" s="13">
        <v>289892</v>
      </c>
      <c r="BL70" s="13">
        <v>263118</v>
      </c>
      <c r="BM70" s="13">
        <v>215180</v>
      </c>
      <c r="BN70" s="13">
        <v>236361</v>
      </c>
      <c r="BO70" s="13">
        <v>175350</v>
      </c>
      <c r="BP70" s="13">
        <v>179917</v>
      </c>
      <c r="BQ70" s="13">
        <v>132257</v>
      </c>
      <c r="BR70" s="13">
        <v>124535</v>
      </c>
      <c r="BS70" s="13">
        <v>100267</v>
      </c>
      <c r="BT70" s="13">
        <v>78606</v>
      </c>
      <c r="BU70" s="13">
        <v>70473</v>
      </c>
      <c r="BV70" s="13">
        <v>25862</v>
      </c>
      <c r="BW70" s="13">
        <v>7408</v>
      </c>
      <c r="BX70" s="13">
        <v>27650</v>
      </c>
      <c r="BY70" s="13">
        <v>36104</v>
      </c>
      <c r="BZ70" s="13">
        <v>30625</v>
      </c>
      <c r="CA70" s="13">
        <v>72476</v>
      </c>
      <c r="CB70" s="7">
        <f t="shared" si="4"/>
        <v>7408</v>
      </c>
      <c r="CC70" s="7">
        <f t="shared" si="5"/>
        <v>503796</v>
      </c>
      <c r="CD70" s="7">
        <f t="shared" si="6"/>
        <v>-431320</v>
      </c>
      <c r="CE70" s="16">
        <f t="shared" si="7"/>
        <v>-0.85614018372515854</v>
      </c>
    </row>
    <row r="71" spans="1:83" x14ac:dyDescent="0.25">
      <c r="A71" s="1" t="s">
        <v>234</v>
      </c>
      <c r="B71" s="1" t="s">
        <v>198</v>
      </c>
      <c r="C71" s="1" t="s">
        <v>235</v>
      </c>
      <c r="D71" s="13">
        <v>277227</v>
      </c>
      <c r="E71" s="13">
        <v>331168</v>
      </c>
      <c r="F71" s="13">
        <v>302480</v>
      </c>
      <c r="G71" s="13">
        <v>287985</v>
      </c>
      <c r="H71" s="13">
        <v>311150</v>
      </c>
      <c r="I71" s="13">
        <v>341628</v>
      </c>
      <c r="J71" s="13">
        <v>332345</v>
      </c>
      <c r="K71" s="13">
        <v>373645</v>
      </c>
      <c r="L71" s="13">
        <v>371604</v>
      </c>
      <c r="M71" s="13">
        <v>293489</v>
      </c>
      <c r="N71" s="13">
        <v>301749</v>
      </c>
      <c r="O71" s="13">
        <v>274426</v>
      </c>
      <c r="P71" s="13">
        <v>235516</v>
      </c>
      <c r="Q71" s="13">
        <v>267671</v>
      </c>
      <c r="R71" s="13">
        <v>320774</v>
      </c>
      <c r="S71" s="13">
        <v>256470</v>
      </c>
      <c r="T71" s="13">
        <v>270896</v>
      </c>
      <c r="U71" s="13">
        <v>248543</v>
      </c>
      <c r="V71" s="13">
        <v>245579</v>
      </c>
      <c r="W71" s="13">
        <v>269769</v>
      </c>
      <c r="X71" s="13">
        <v>259824</v>
      </c>
      <c r="Y71" s="13">
        <v>229628</v>
      </c>
      <c r="Z71" s="13">
        <v>192328</v>
      </c>
      <c r="AA71" s="13">
        <v>189208</v>
      </c>
      <c r="AB71" s="13">
        <v>145061</v>
      </c>
      <c r="AC71" s="13">
        <v>122338</v>
      </c>
      <c r="AD71" s="13">
        <v>131601</v>
      </c>
      <c r="AE71" s="13">
        <v>133705</v>
      </c>
      <c r="AF71" s="13">
        <v>125108</v>
      </c>
      <c r="AG71" s="13">
        <v>137538</v>
      </c>
      <c r="AH71" s="13">
        <v>123645</v>
      </c>
      <c r="AI71" s="13">
        <v>129536</v>
      </c>
      <c r="AJ71" s="13">
        <v>142497</v>
      </c>
      <c r="AK71" s="13">
        <v>150251</v>
      </c>
      <c r="AL71" s="13">
        <v>193408</v>
      </c>
      <c r="AM71" s="13">
        <v>190895</v>
      </c>
      <c r="AN71" s="13">
        <v>311424</v>
      </c>
      <c r="AO71" s="13">
        <v>273611</v>
      </c>
      <c r="AP71" s="13">
        <v>327198</v>
      </c>
      <c r="AQ71" s="13">
        <v>297791</v>
      </c>
      <c r="AR71" s="13">
        <v>313556</v>
      </c>
      <c r="AS71" s="13">
        <v>173604</v>
      </c>
      <c r="AT71" s="13">
        <v>179129</v>
      </c>
      <c r="AU71" s="13">
        <v>449002</v>
      </c>
      <c r="AV71" s="13">
        <v>396414</v>
      </c>
      <c r="AW71" s="13">
        <v>200197</v>
      </c>
      <c r="AX71" s="13">
        <v>240906</v>
      </c>
      <c r="AY71" s="13">
        <v>236665</v>
      </c>
      <c r="AZ71" s="13">
        <v>243623</v>
      </c>
      <c r="BA71" s="13">
        <v>293048</v>
      </c>
      <c r="BB71" s="13">
        <v>263606</v>
      </c>
      <c r="BC71" s="13">
        <v>300064</v>
      </c>
      <c r="BD71" s="13">
        <v>133775</v>
      </c>
      <c r="BE71" s="13">
        <v>119940</v>
      </c>
      <c r="BF71" s="13">
        <v>99887</v>
      </c>
      <c r="BG71" s="13">
        <v>82782</v>
      </c>
      <c r="BH71" s="13">
        <v>96761</v>
      </c>
      <c r="BI71" s="13">
        <v>75956</v>
      </c>
      <c r="BJ71" s="13">
        <v>56095</v>
      </c>
      <c r="BK71" s="13">
        <v>54706</v>
      </c>
      <c r="BL71" s="13">
        <v>48460</v>
      </c>
      <c r="BM71" s="13">
        <v>46181</v>
      </c>
      <c r="BN71" s="13">
        <v>31212</v>
      </c>
      <c r="BO71" s="13">
        <v>39551</v>
      </c>
      <c r="BP71" s="13">
        <v>120770</v>
      </c>
      <c r="BQ71" s="13">
        <v>99242</v>
      </c>
      <c r="BR71" s="13">
        <v>74300</v>
      </c>
      <c r="BS71" s="13">
        <v>30483</v>
      </c>
      <c r="BT71" s="13">
        <v>24981</v>
      </c>
      <c r="BU71" s="13">
        <v>81811</v>
      </c>
      <c r="BV71" s="13">
        <v>111383</v>
      </c>
      <c r="BW71" s="13">
        <v>19291</v>
      </c>
      <c r="BX71" s="13">
        <v>35379</v>
      </c>
      <c r="BY71" s="13">
        <v>55227</v>
      </c>
      <c r="BZ71" s="13">
        <v>77091</v>
      </c>
      <c r="CA71" s="13">
        <v>31428</v>
      </c>
      <c r="CB71" s="7">
        <f t="shared" si="4"/>
        <v>19291</v>
      </c>
      <c r="CC71" s="7">
        <f t="shared" si="5"/>
        <v>449002</v>
      </c>
      <c r="CD71" s="7">
        <f t="shared" si="6"/>
        <v>-417574</v>
      </c>
      <c r="CE71" s="16">
        <f t="shared" si="7"/>
        <v>-0.93000476612576333</v>
      </c>
    </row>
    <row r="72" spans="1:83" x14ac:dyDescent="0.25">
      <c r="A72" s="1" t="s">
        <v>236</v>
      </c>
      <c r="B72" s="1" t="s">
        <v>198</v>
      </c>
      <c r="C72" s="1" t="s">
        <v>237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0</v>
      </c>
      <c r="BU72" s="13">
        <v>0</v>
      </c>
      <c r="BV72" s="13">
        <v>0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7">
        <f t="shared" si="4"/>
        <v>0</v>
      </c>
      <c r="CC72" s="7">
        <f t="shared" si="5"/>
        <v>0</v>
      </c>
      <c r="CD72" s="7">
        <f t="shared" si="6"/>
        <v>0</v>
      </c>
      <c r="CE72" s="16" t="e">
        <f t="shared" si="7"/>
        <v>#DIV/0!</v>
      </c>
    </row>
    <row r="73" spans="1:83" x14ac:dyDescent="0.25">
      <c r="A73" s="1" t="s">
        <v>238</v>
      </c>
      <c r="B73" s="1" t="s">
        <v>239</v>
      </c>
      <c r="C73" s="1" t="s">
        <v>240</v>
      </c>
      <c r="D73" s="13">
        <v>0</v>
      </c>
      <c r="E73" s="13">
        <v>0</v>
      </c>
      <c r="F73" s="13">
        <v>0</v>
      </c>
      <c r="G73" s="13">
        <v>100</v>
      </c>
      <c r="H73" s="13">
        <v>0</v>
      </c>
      <c r="I73" s="13">
        <v>0</v>
      </c>
      <c r="J73" s="13">
        <v>150</v>
      </c>
      <c r="K73" s="13">
        <v>50</v>
      </c>
      <c r="L73" s="13">
        <v>75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100</v>
      </c>
      <c r="T73" s="13">
        <v>30</v>
      </c>
      <c r="U73" s="13">
        <v>0</v>
      </c>
      <c r="V73" s="13">
        <v>0</v>
      </c>
      <c r="W73" s="13">
        <v>0</v>
      </c>
      <c r="X73" s="13">
        <v>0</v>
      </c>
      <c r="Y73" s="13">
        <v>20116</v>
      </c>
      <c r="Z73" s="13">
        <v>7999</v>
      </c>
      <c r="AA73" s="13">
        <v>14103</v>
      </c>
      <c r="AB73" s="13">
        <v>26036</v>
      </c>
      <c r="AC73" s="13">
        <v>43117</v>
      </c>
      <c r="AD73" s="13">
        <v>19038</v>
      </c>
      <c r="AE73" s="13">
        <v>40900</v>
      </c>
      <c r="AF73" s="13">
        <v>37441</v>
      </c>
      <c r="AG73" s="13">
        <v>19148</v>
      </c>
      <c r="AH73" s="13">
        <v>19437</v>
      </c>
      <c r="AI73" s="13">
        <v>22163</v>
      </c>
      <c r="AJ73" s="13">
        <v>16124</v>
      </c>
      <c r="AK73" s="13">
        <v>33754</v>
      </c>
      <c r="AL73" s="13">
        <v>40228</v>
      </c>
      <c r="AM73" s="13">
        <v>44907</v>
      </c>
      <c r="AN73" s="13">
        <v>36041</v>
      </c>
      <c r="AO73" s="13">
        <v>48351</v>
      </c>
      <c r="AP73" s="13">
        <v>56004</v>
      </c>
      <c r="AQ73" s="13">
        <v>63127</v>
      </c>
      <c r="AR73" s="13">
        <v>46094</v>
      </c>
      <c r="AS73" s="13">
        <v>61613</v>
      </c>
      <c r="AT73" s="13">
        <v>59186</v>
      </c>
      <c r="AU73" s="13">
        <v>57649</v>
      </c>
      <c r="AV73" s="13">
        <v>41685</v>
      </c>
      <c r="AW73" s="13">
        <v>9647</v>
      </c>
      <c r="AX73" s="13">
        <v>11059</v>
      </c>
      <c r="AY73" s="13">
        <v>2500</v>
      </c>
      <c r="AZ73" s="13">
        <v>3576</v>
      </c>
      <c r="BA73" s="13">
        <v>4656</v>
      </c>
      <c r="BB73" s="13">
        <v>2366</v>
      </c>
      <c r="BC73" s="13">
        <v>6979</v>
      </c>
      <c r="BD73" s="13">
        <v>6801</v>
      </c>
      <c r="BE73" s="13">
        <v>11263</v>
      </c>
      <c r="BF73" s="13">
        <v>6426</v>
      </c>
      <c r="BG73" s="13">
        <v>3807</v>
      </c>
      <c r="BH73" s="13">
        <v>479</v>
      </c>
      <c r="BI73" s="13">
        <v>4047</v>
      </c>
      <c r="BJ73" s="13">
        <v>5298</v>
      </c>
      <c r="BK73" s="13">
        <v>1433</v>
      </c>
      <c r="BL73" s="13">
        <v>952</v>
      </c>
      <c r="BM73" s="13">
        <v>0</v>
      </c>
      <c r="BN73" s="13">
        <v>1269</v>
      </c>
      <c r="BO73" s="13">
        <v>3219</v>
      </c>
      <c r="BP73" s="13">
        <v>2018</v>
      </c>
      <c r="BQ73" s="13">
        <v>1871</v>
      </c>
      <c r="BR73" s="13">
        <v>2292</v>
      </c>
      <c r="BS73" s="13">
        <v>1515</v>
      </c>
      <c r="BT73" s="13">
        <v>5840</v>
      </c>
      <c r="BU73" s="13">
        <v>1770</v>
      </c>
      <c r="BV73" s="13">
        <v>5663</v>
      </c>
      <c r="BW73" s="13">
        <v>571</v>
      </c>
      <c r="BX73" s="13">
        <v>2949</v>
      </c>
      <c r="BY73" s="13">
        <v>1011</v>
      </c>
      <c r="BZ73" s="13">
        <v>201</v>
      </c>
      <c r="CA73" s="13">
        <v>0</v>
      </c>
      <c r="CB73" s="7">
        <f t="shared" si="4"/>
        <v>0</v>
      </c>
      <c r="CC73" s="7">
        <f t="shared" si="5"/>
        <v>63127</v>
      </c>
      <c r="CD73" s="7">
        <f t="shared" si="6"/>
        <v>-63127</v>
      </c>
      <c r="CE73" s="16">
        <f t="shared" si="7"/>
        <v>-1</v>
      </c>
    </row>
    <row r="74" spans="1:83" x14ac:dyDescent="0.25">
      <c r="A74" s="1" t="s">
        <v>241</v>
      </c>
      <c r="B74" s="1" t="s">
        <v>239</v>
      </c>
      <c r="C74" s="1" t="s">
        <v>242</v>
      </c>
      <c r="D74" s="13">
        <v>1263180</v>
      </c>
      <c r="E74" s="13">
        <v>1180164</v>
      </c>
      <c r="F74" s="13">
        <v>930934</v>
      </c>
      <c r="G74" s="13">
        <v>911835</v>
      </c>
      <c r="H74" s="13">
        <v>1065095</v>
      </c>
      <c r="I74" s="13">
        <v>1161351</v>
      </c>
      <c r="J74" s="13">
        <v>1024009</v>
      </c>
      <c r="K74" s="13">
        <v>1306972</v>
      </c>
      <c r="L74" s="13">
        <v>1175050</v>
      </c>
      <c r="M74" s="13">
        <v>1086621</v>
      </c>
      <c r="N74" s="13">
        <v>1150556</v>
      </c>
      <c r="O74" s="13">
        <v>1240372</v>
      </c>
      <c r="P74" s="13">
        <v>1404807</v>
      </c>
      <c r="Q74" s="13">
        <v>1417689</v>
      </c>
      <c r="R74" s="13">
        <v>1159886</v>
      </c>
      <c r="S74" s="13">
        <v>1213625</v>
      </c>
      <c r="T74" s="13">
        <v>1196613</v>
      </c>
      <c r="U74" s="13">
        <v>1304147</v>
      </c>
      <c r="V74" s="13">
        <v>1224633</v>
      </c>
      <c r="W74" s="13">
        <v>1258125</v>
      </c>
      <c r="X74" s="13">
        <v>1287418</v>
      </c>
      <c r="Y74" s="13">
        <v>1450706</v>
      </c>
      <c r="Z74" s="13">
        <v>1238900</v>
      </c>
      <c r="AA74" s="13">
        <v>1302366</v>
      </c>
      <c r="AB74" s="13">
        <v>1223591</v>
      </c>
      <c r="AC74" s="13">
        <v>1284592</v>
      </c>
      <c r="AD74" s="13">
        <v>1134600</v>
      </c>
      <c r="AE74" s="13">
        <v>1099195</v>
      </c>
      <c r="AF74" s="13">
        <v>1125246</v>
      </c>
      <c r="AG74" s="13">
        <v>1223206</v>
      </c>
      <c r="AH74" s="13">
        <v>1018558</v>
      </c>
      <c r="AI74" s="13">
        <v>990913</v>
      </c>
      <c r="AJ74" s="13">
        <v>994263</v>
      </c>
      <c r="AK74" s="13">
        <v>1009970</v>
      </c>
      <c r="AL74" s="13">
        <v>806494</v>
      </c>
      <c r="AM74" s="13">
        <v>834732</v>
      </c>
      <c r="AN74" s="13">
        <v>776925</v>
      </c>
      <c r="AO74" s="13">
        <v>640496</v>
      </c>
      <c r="AP74" s="13">
        <v>641519</v>
      </c>
      <c r="AQ74" s="13">
        <v>806081</v>
      </c>
      <c r="AR74" s="13">
        <v>787078</v>
      </c>
      <c r="AS74" s="13">
        <v>1040942</v>
      </c>
      <c r="AT74" s="13">
        <v>780806</v>
      </c>
      <c r="AU74" s="13">
        <v>826897</v>
      </c>
      <c r="AV74" s="13">
        <v>756551</v>
      </c>
      <c r="AW74" s="13">
        <v>737731</v>
      </c>
      <c r="AX74" s="13">
        <v>672010</v>
      </c>
      <c r="AY74" s="13">
        <v>659677</v>
      </c>
      <c r="AZ74" s="13">
        <v>569720</v>
      </c>
      <c r="BA74" s="13">
        <v>701790</v>
      </c>
      <c r="BB74" s="13">
        <v>558558</v>
      </c>
      <c r="BC74" s="13">
        <v>680922</v>
      </c>
      <c r="BD74" s="13">
        <v>736995</v>
      </c>
      <c r="BE74" s="13">
        <v>681177</v>
      </c>
      <c r="BF74" s="13">
        <v>518424</v>
      </c>
      <c r="BG74" s="13">
        <v>491518</v>
      </c>
      <c r="BH74" s="13">
        <v>562766</v>
      </c>
      <c r="BI74" s="13">
        <v>556645</v>
      </c>
      <c r="BJ74" s="13">
        <v>549545</v>
      </c>
      <c r="BK74" s="13">
        <v>485500</v>
      </c>
      <c r="BL74" s="13">
        <v>380516</v>
      </c>
      <c r="BM74" s="13">
        <v>421028</v>
      </c>
      <c r="BN74" s="13">
        <v>311331</v>
      </c>
      <c r="BO74" s="13">
        <v>228160</v>
      </c>
      <c r="BP74" s="13">
        <v>158642</v>
      </c>
      <c r="BQ74" s="13">
        <v>98687</v>
      </c>
      <c r="BR74" s="13">
        <v>97348</v>
      </c>
      <c r="BS74" s="13">
        <v>197822</v>
      </c>
      <c r="BT74" s="13">
        <v>154456</v>
      </c>
      <c r="BU74" s="13">
        <v>196902</v>
      </c>
      <c r="BV74" s="13">
        <v>161919</v>
      </c>
      <c r="BW74" s="13">
        <v>167908</v>
      </c>
      <c r="BX74" s="13">
        <v>183072</v>
      </c>
      <c r="BY74" s="13">
        <v>163994</v>
      </c>
      <c r="BZ74" s="13">
        <v>157165</v>
      </c>
      <c r="CA74" s="13">
        <v>163112</v>
      </c>
      <c r="CB74" s="7">
        <f t="shared" si="4"/>
        <v>97348</v>
      </c>
      <c r="CC74" s="7">
        <f t="shared" si="5"/>
        <v>1450706</v>
      </c>
      <c r="CD74" s="7">
        <f t="shared" si="6"/>
        <v>-1287594</v>
      </c>
      <c r="CE74" s="16">
        <f t="shared" si="7"/>
        <v>-0.88756371035895631</v>
      </c>
    </row>
    <row r="75" spans="1:83" x14ac:dyDescent="0.25">
      <c r="A75" s="1" t="s">
        <v>243</v>
      </c>
      <c r="B75" s="1" t="s">
        <v>239</v>
      </c>
      <c r="C75" s="1" t="s">
        <v>244</v>
      </c>
      <c r="D75" s="13">
        <v>152329</v>
      </c>
      <c r="E75" s="13">
        <v>173998</v>
      </c>
      <c r="F75" s="13">
        <v>129894</v>
      </c>
      <c r="G75" s="13">
        <v>135010</v>
      </c>
      <c r="H75" s="13">
        <v>160461</v>
      </c>
      <c r="I75" s="13">
        <v>153959</v>
      </c>
      <c r="J75" s="13">
        <v>122344</v>
      </c>
      <c r="K75" s="13">
        <v>109463</v>
      </c>
      <c r="L75" s="13">
        <v>82023</v>
      </c>
      <c r="M75" s="13">
        <v>71188</v>
      </c>
      <c r="N75" s="13">
        <v>87489</v>
      </c>
      <c r="O75" s="13">
        <v>94282</v>
      </c>
      <c r="P75" s="13">
        <v>93182</v>
      </c>
      <c r="Q75" s="13">
        <v>65094</v>
      </c>
      <c r="R75" s="13">
        <v>30760</v>
      </c>
      <c r="S75" s="13">
        <v>85094</v>
      </c>
      <c r="T75" s="13">
        <v>99516</v>
      </c>
      <c r="U75" s="13">
        <v>98214</v>
      </c>
      <c r="V75" s="13">
        <v>82481</v>
      </c>
      <c r="W75" s="13">
        <v>143210</v>
      </c>
      <c r="X75" s="13">
        <v>95879</v>
      </c>
      <c r="Y75" s="13">
        <v>121166</v>
      </c>
      <c r="Z75" s="13">
        <v>136543</v>
      </c>
      <c r="AA75" s="13">
        <v>254167</v>
      </c>
      <c r="AB75" s="13">
        <v>175445</v>
      </c>
      <c r="AC75" s="13">
        <v>207681</v>
      </c>
      <c r="AD75" s="13">
        <v>183940</v>
      </c>
      <c r="AE75" s="13">
        <v>192086</v>
      </c>
      <c r="AF75" s="13">
        <v>141292</v>
      </c>
      <c r="AG75" s="13">
        <v>159638</v>
      </c>
      <c r="AH75" s="13">
        <v>140896</v>
      </c>
      <c r="AI75" s="13">
        <v>160939</v>
      </c>
      <c r="AJ75" s="13">
        <v>146731</v>
      </c>
      <c r="AK75" s="13">
        <v>143964</v>
      </c>
      <c r="AL75" s="13">
        <v>99217</v>
      </c>
      <c r="AM75" s="13">
        <v>136152</v>
      </c>
      <c r="AN75" s="13">
        <v>51132</v>
      </c>
      <c r="AO75" s="13">
        <v>29785</v>
      </c>
      <c r="AP75" s="13">
        <v>26886</v>
      </c>
      <c r="AQ75" s="13">
        <v>5658</v>
      </c>
      <c r="AR75" s="13">
        <v>8544</v>
      </c>
      <c r="AS75" s="13">
        <v>52124</v>
      </c>
      <c r="AT75" s="13">
        <v>71420</v>
      </c>
      <c r="AU75" s="13">
        <v>68047</v>
      </c>
      <c r="AV75" s="13">
        <v>54941</v>
      </c>
      <c r="AW75" s="13">
        <v>33233</v>
      </c>
      <c r="AX75" s="13">
        <v>60348</v>
      </c>
      <c r="AY75" s="13">
        <v>40087</v>
      </c>
      <c r="AZ75" s="13">
        <v>36825</v>
      </c>
      <c r="BA75" s="13">
        <v>76743</v>
      </c>
      <c r="BB75" s="13">
        <v>73980</v>
      </c>
      <c r="BC75" s="13">
        <v>44208</v>
      </c>
      <c r="BD75" s="13">
        <v>63582</v>
      </c>
      <c r="BE75" s="13">
        <v>27405</v>
      </c>
      <c r="BF75" s="13">
        <v>55232</v>
      </c>
      <c r="BG75" s="13">
        <v>60305</v>
      </c>
      <c r="BH75" s="13">
        <v>90200</v>
      </c>
      <c r="BI75" s="13">
        <v>71288</v>
      </c>
      <c r="BJ75" s="13">
        <v>59393</v>
      </c>
      <c r="BK75" s="13">
        <v>64982</v>
      </c>
      <c r="BL75" s="13">
        <v>65665</v>
      </c>
      <c r="BM75" s="13">
        <v>70476</v>
      </c>
      <c r="BN75" s="13">
        <v>74151</v>
      </c>
      <c r="BO75" s="13">
        <v>98818</v>
      </c>
      <c r="BP75" s="13">
        <v>22869</v>
      </c>
      <c r="BQ75" s="13">
        <v>34337</v>
      </c>
      <c r="BR75" s="13">
        <v>4204</v>
      </c>
      <c r="BS75" s="13">
        <v>0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7">
        <f t="shared" si="4"/>
        <v>0</v>
      </c>
      <c r="CC75" s="7">
        <f t="shared" si="5"/>
        <v>254167</v>
      </c>
      <c r="CD75" s="7">
        <f t="shared" si="6"/>
        <v>-254167</v>
      </c>
      <c r="CE75" s="16">
        <f t="shared" si="7"/>
        <v>-1</v>
      </c>
    </row>
    <row r="76" spans="1:83" x14ac:dyDescent="0.25">
      <c r="A76" s="1" t="s">
        <v>245</v>
      </c>
      <c r="B76" s="1" t="s">
        <v>239</v>
      </c>
      <c r="C76" s="1" t="s">
        <v>246</v>
      </c>
      <c r="D76" s="13">
        <v>620</v>
      </c>
      <c r="E76" s="13">
        <v>354</v>
      </c>
      <c r="F76" s="13">
        <v>820</v>
      </c>
      <c r="G76" s="13">
        <v>425</v>
      </c>
      <c r="H76" s="13">
        <v>0</v>
      </c>
      <c r="I76" s="13">
        <v>0</v>
      </c>
      <c r="J76" s="13">
        <v>2757</v>
      </c>
      <c r="K76" s="13">
        <v>11095</v>
      </c>
      <c r="L76" s="13">
        <v>3945</v>
      </c>
      <c r="M76" s="13">
        <v>6560</v>
      </c>
      <c r="N76" s="13">
        <v>2886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200</v>
      </c>
      <c r="AB76" s="13">
        <v>2000</v>
      </c>
      <c r="AC76" s="13">
        <v>920</v>
      </c>
      <c r="AD76" s="13">
        <v>4962</v>
      </c>
      <c r="AE76" s="13">
        <v>4476</v>
      </c>
      <c r="AF76" s="13">
        <v>2330</v>
      </c>
      <c r="AG76" s="13">
        <v>1427</v>
      </c>
      <c r="AH76" s="13">
        <v>214</v>
      </c>
      <c r="AI76" s="13">
        <v>4360</v>
      </c>
      <c r="AJ76" s="13">
        <v>1454</v>
      </c>
      <c r="AK76" s="13">
        <v>0</v>
      </c>
      <c r="AL76" s="13">
        <v>0</v>
      </c>
      <c r="AM76" s="13">
        <v>2844</v>
      </c>
      <c r="AN76" s="13">
        <v>6793</v>
      </c>
      <c r="AO76" s="13">
        <v>4044</v>
      </c>
      <c r="AP76" s="13">
        <v>5254</v>
      </c>
      <c r="AQ76" s="13">
        <v>10730</v>
      </c>
      <c r="AR76" s="13">
        <v>13257</v>
      </c>
      <c r="AS76" s="13">
        <v>9038</v>
      </c>
      <c r="AT76" s="13">
        <v>6563</v>
      </c>
      <c r="AU76" s="13">
        <v>9081</v>
      </c>
      <c r="AV76" s="13">
        <v>8197</v>
      </c>
      <c r="AW76" s="13">
        <v>7448</v>
      </c>
      <c r="AX76" s="13">
        <v>14081</v>
      </c>
      <c r="AY76" s="13">
        <v>30140</v>
      </c>
      <c r="AZ76" s="13">
        <v>16866</v>
      </c>
      <c r="BA76" s="13">
        <v>21593</v>
      </c>
      <c r="BB76" s="13">
        <v>41707</v>
      </c>
      <c r="BC76" s="13">
        <v>34552</v>
      </c>
      <c r="BD76" s="13">
        <v>31540</v>
      </c>
      <c r="BE76" s="13">
        <v>33318</v>
      </c>
      <c r="BF76" s="13">
        <v>39147</v>
      </c>
      <c r="BG76" s="13">
        <v>34396</v>
      </c>
      <c r="BH76" s="13">
        <v>29536</v>
      </c>
      <c r="BI76" s="13">
        <v>42687</v>
      </c>
      <c r="BJ76" s="13">
        <v>43515</v>
      </c>
      <c r="BK76" s="13">
        <v>40268</v>
      </c>
      <c r="BL76" s="13">
        <v>20807</v>
      </c>
      <c r="BM76" s="13">
        <v>39335</v>
      </c>
      <c r="BN76" s="13">
        <v>29691</v>
      </c>
      <c r="BO76" s="13">
        <v>29405</v>
      </c>
      <c r="BP76" s="13">
        <v>18174</v>
      </c>
      <c r="BQ76" s="13">
        <v>30786</v>
      </c>
      <c r="BR76" s="13">
        <v>26670</v>
      </c>
      <c r="BS76" s="13">
        <v>29231</v>
      </c>
      <c r="BT76" s="13">
        <v>11892</v>
      </c>
      <c r="BU76" s="13">
        <v>28634</v>
      </c>
      <c r="BV76" s="13">
        <v>24095</v>
      </c>
      <c r="BW76" s="13">
        <v>28608</v>
      </c>
      <c r="BX76" s="13">
        <v>19010</v>
      </c>
      <c r="BY76" s="13">
        <v>30316</v>
      </c>
      <c r="BZ76" s="13">
        <v>36091</v>
      </c>
      <c r="CA76" s="13">
        <v>32680</v>
      </c>
      <c r="CB76" s="7">
        <f t="shared" si="4"/>
        <v>0</v>
      </c>
      <c r="CC76" s="7">
        <f t="shared" si="5"/>
        <v>43515</v>
      </c>
      <c r="CD76" s="7">
        <f t="shared" si="6"/>
        <v>-10835</v>
      </c>
      <c r="CE76" s="16">
        <f t="shared" si="7"/>
        <v>-0.24899459956336895</v>
      </c>
    </row>
    <row r="77" spans="1:83" x14ac:dyDescent="0.25">
      <c r="A77" s="1" t="s">
        <v>247</v>
      </c>
      <c r="B77" s="1" t="s">
        <v>239</v>
      </c>
      <c r="C77" s="1" t="s">
        <v>248</v>
      </c>
      <c r="D77" s="13">
        <v>5077</v>
      </c>
      <c r="E77" s="13">
        <v>7810</v>
      </c>
      <c r="F77" s="13">
        <v>8923</v>
      </c>
      <c r="G77" s="13">
        <v>6833</v>
      </c>
      <c r="H77" s="13">
        <v>5456</v>
      </c>
      <c r="I77" s="13">
        <v>8875</v>
      </c>
      <c r="J77" s="13">
        <v>13482</v>
      </c>
      <c r="K77" s="13">
        <v>7010</v>
      </c>
      <c r="L77" s="13">
        <v>9014</v>
      </c>
      <c r="M77" s="13">
        <v>14984</v>
      </c>
      <c r="N77" s="13">
        <v>15518</v>
      </c>
      <c r="O77" s="13">
        <v>19425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718</v>
      </c>
      <c r="AV77" s="13">
        <v>10958</v>
      </c>
      <c r="AW77" s="13">
        <v>9263</v>
      </c>
      <c r="AX77" s="13">
        <v>4429</v>
      </c>
      <c r="AY77" s="13">
        <v>4927</v>
      </c>
      <c r="AZ77" s="13">
        <v>9823</v>
      </c>
      <c r="BA77" s="13">
        <v>6298</v>
      </c>
      <c r="BB77" s="13">
        <v>7109</v>
      </c>
      <c r="BC77" s="13">
        <v>7907</v>
      </c>
      <c r="BD77" s="13">
        <v>6816</v>
      </c>
      <c r="BE77" s="13">
        <v>4885</v>
      </c>
      <c r="BF77" s="13">
        <v>12640</v>
      </c>
      <c r="BG77" s="13">
        <v>7336</v>
      </c>
      <c r="BH77" s="13">
        <v>3657</v>
      </c>
      <c r="BI77" s="13">
        <v>5863</v>
      </c>
      <c r="BJ77" s="13">
        <v>4498</v>
      </c>
      <c r="BK77" s="13">
        <v>4537</v>
      </c>
      <c r="BL77" s="13">
        <v>2565</v>
      </c>
      <c r="BM77" s="13">
        <v>4261</v>
      </c>
      <c r="BN77" s="13">
        <v>2858</v>
      </c>
      <c r="BO77" s="13">
        <v>7366</v>
      </c>
      <c r="BP77" s="13">
        <v>0</v>
      </c>
      <c r="BQ77" s="13">
        <v>0</v>
      </c>
      <c r="BR77" s="13">
        <v>0</v>
      </c>
      <c r="BS77" s="13">
        <v>0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>
        <v>0</v>
      </c>
      <c r="BZ77" s="13">
        <v>0</v>
      </c>
      <c r="CA77" s="13">
        <v>0</v>
      </c>
      <c r="CB77" s="7">
        <f t="shared" si="4"/>
        <v>0</v>
      </c>
      <c r="CC77" s="7">
        <f t="shared" si="5"/>
        <v>19425</v>
      </c>
      <c r="CD77" s="7">
        <f t="shared" si="6"/>
        <v>-19425</v>
      </c>
      <c r="CE77" s="16">
        <f t="shared" si="7"/>
        <v>-1</v>
      </c>
    </row>
    <row r="78" spans="1:83" x14ac:dyDescent="0.25">
      <c r="A78" s="1" t="s">
        <v>249</v>
      </c>
      <c r="B78" s="1" t="s">
        <v>239</v>
      </c>
      <c r="C78" s="1" t="s">
        <v>250</v>
      </c>
      <c r="D78" s="13">
        <v>101563</v>
      </c>
      <c r="E78" s="13">
        <v>111859</v>
      </c>
      <c r="F78" s="13">
        <v>135515</v>
      </c>
      <c r="G78" s="13">
        <v>132693</v>
      </c>
      <c r="H78" s="13">
        <v>102766</v>
      </c>
      <c r="I78" s="13">
        <v>104640</v>
      </c>
      <c r="J78" s="13">
        <v>112574</v>
      </c>
      <c r="K78" s="13">
        <v>126071</v>
      </c>
      <c r="L78" s="13">
        <v>108154</v>
      </c>
      <c r="M78" s="13">
        <v>95995</v>
      </c>
      <c r="N78" s="13">
        <v>74886</v>
      </c>
      <c r="O78" s="13">
        <v>63263</v>
      </c>
      <c r="P78" s="13">
        <v>19458</v>
      </c>
      <c r="Q78" s="13">
        <v>24049</v>
      </c>
      <c r="R78" s="13">
        <v>30526</v>
      </c>
      <c r="S78" s="13">
        <v>27230</v>
      </c>
      <c r="T78" s="13">
        <v>76092</v>
      </c>
      <c r="U78" s="13">
        <v>92765</v>
      </c>
      <c r="V78" s="13">
        <v>107502</v>
      </c>
      <c r="W78" s="13">
        <v>130415</v>
      </c>
      <c r="X78" s="13">
        <v>86620</v>
      </c>
      <c r="Y78" s="13">
        <v>64744</v>
      </c>
      <c r="Z78" s="13">
        <v>86115</v>
      </c>
      <c r="AA78" s="13">
        <v>81266</v>
      </c>
      <c r="AB78" s="13">
        <v>106784</v>
      </c>
      <c r="AC78" s="13">
        <v>107950</v>
      </c>
      <c r="AD78" s="13">
        <v>130716</v>
      </c>
      <c r="AE78" s="13">
        <v>143156</v>
      </c>
      <c r="AF78" s="13">
        <v>115879</v>
      </c>
      <c r="AG78" s="13">
        <v>115647</v>
      </c>
      <c r="AH78" s="13">
        <v>143756</v>
      </c>
      <c r="AI78" s="13">
        <v>141862</v>
      </c>
      <c r="AJ78" s="13">
        <v>153306</v>
      </c>
      <c r="AK78" s="13">
        <v>145040</v>
      </c>
      <c r="AL78" s="13">
        <v>204894</v>
      </c>
      <c r="AM78" s="13">
        <v>205783</v>
      </c>
      <c r="AN78" s="13">
        <v>158456</v>
      </c>
      <c r="AO78" s="13">
        <v>171268</v>
      </c>
      <c r="AP78" s="13">
        <v>144213</v>
      </c>
      <c r="AQ78" s="13">
        <v>134048</v>
      </c>
      <c r="AR78" s="13">
        <v>90752</v>
      </c>
      <c r="AS78" s="13">
        <v>95063</v>
      </c>
      <c r="AT78" s="13">
        <v>151832</v>
      </c>
      <c r="AU78" s="13">
        <v>140512</v>
      </c>
      <c r="AV78" s="13">
        <v>167421</v>
      </c>
      <c r="AW78" s="13">
        <v>154250</v>
      </c>
      <c r="AX78" s="13">
        <v>179037</v>
      </c>
      <c r="AY78" s="13">
        <v>199355</v>
      </c>
      <c r="AZ78" s="13">
        <v>167029</v>
      </c>
      <c r="BA78" s="13">
        <v>105172</v>
      </c>
      <c r="BB78" s="13">
        <v>140610</v>
      </c>
      <c r="BC78" s="13">
        <v>118128</v>
      </c>
      <c r="BD78" s="13">
        <v>112508</v>
      </c>
      <c r="BE78" s="13">
        <v>129069</v>
      </c>
      <c r="BF78" s="13">
        <v>146366</v>
      </c>
      <c r="BG78" s="13">
        <v>129891</v>
      </c>
      <c r="BH78" s="13">
        <v>116093</v>
      </c>
      <c r="BI78" s="13">
        <v>130440</v>
      </c>
      <c r="BJ78" s="13">
        <v>96622</v>
      </c>
      <c r="BK78" s="13">
        <v>135633</v>
      </c>
      <c r="BL78" s="13">
        <v>106685</v>
      </c>
      <c r="BM78" s="13">
        <v>125206</v>
      </c>
      <c r="BN78" s="13">
        <v>125151</v>
      </c>
      <c r="BO78" s="13">
        <v>91507</v>
      </c>
      <c r="BP78" s="13">
        <v>84112</v>
      </c>
      <c r="BQ78" s="13">
        <v>18793</v>
      </c>
      <c r="BR78" s="13">
        <v>62262</v>
      </c>
      <c r="BS78" s="13">
        <v>48295</v>
      </c>
      <c r="BT78" s="13">
        <v>111787</v>
      </c>
      <c r="BU78" s="13">
        <v>50954</v>
      </c>
      <c r="BV78" s="13">
        <v>73588</v>
      </c>
      <c r="BW78" s="13">
        <v>86194</v>
      </c>
      <c r="BX78" s="13">
        <v>72687</v>
      </c>
      <c r="BY78" s="13">
        <v>64072</v>
      </c>
      <c r="BZ78" s="13">
        <v>45951</v>
      </c>
      <c r="CA78" s="13">
        <v>42749</v>
      </c>
      <c r="CB78" s="7">
        <f t="shared" si="4"/>
        <v>18793</v>
      </c>
      <c r="CC78" s="7">
        <f t="shared" si="5"/>
        <v>205783</v>
      </c>
      <c r="CD78" s="7">
        <f t="shared" si="6"/>
        <v>-163034</v>
      </c>
      <c r="CE78" s="16">
        <f t="shared" si="7"/>
        <v>-0.79226175145663147</v>
      </c>
    </row>
    <row r="79" spans="1:83" x14ac:dyDescent="0.25">
      <c r="A79" s="1" t="s">
        <v>251</v>
      </c>
      <c r="B79" s="1" t="s">
        <v>239</v>
      </c>
      <c r="C79" s="1" t="s">
        <v>252</v>
      </c>
      <c r="D79" s="13">
        <v>318242</v>
      </c>
      <c r="E79" s="13">
        <v>371626</v>
      </c>
      <c r="F79" s="13">
        <v>450943</v>
      </c>
      <c r="G79" s="13">
        <v>319732</v>
      </c>
      <c r="H79" s="13">
        <v>369539</v>
      </c>
      <c r="I79" s="13">
        <v>361145</v>
      </c>
      <c r="J79" s="13">
        <v>381418</v>
      </c>
      <c r="K79" s="13">
        <v>344017</v>
      </c>
      <c r="L79" s="13">
        <v>265380</v>
      </c>
      <c r="M79" s="13">
        <v>235581</v>
      </c>
      <c r="N79" s="13">
        <v>213355</v>
      </c>
      <c r="O79" s="13">
        <v>167259</v>
      </c>
      <c r="P79" s="13">
        <v>179380</v>
      </c>
      <c r="Q79" s="13">
        <v>243100</v>
      </c>
      <c r="R79" s="13">
        <v>224666</v>
      </c>
      <c r="S79" s="13">
        <v>230570</v>
      </c>
      <c r="T79" s="13">
        <v>208697</v>
      </c>
      <c r="U79" s="13">
        <v>231672</v>
      </c>
      <c r="V79" s="13">
        <v>247043</v>
      </c>
      <c r="W79" s="13">
        <v>243475</v>
      </c>
      <c r="X79" s="13">
        <v>274334</v>
      </c>
      <c r="Y79" s="13">
        <v>305916</v>
      </c>
      <c r="Z79" s="13">
        <v>293296</v>
      </c>
      <c r="AA79" s="13">
        <v>292377</v>
      </c>
      <c r="AB79" s="13">
        <v>373317</v>
      </c>
      <c r="AC79" s="13">
        <v>327606</v>
      </c>
      <c r="AD79" s="13">
        <v>340935</v>
      </c>
      <c r="AE79" s="13">
        <v>307989</v>
      </c>
      <c r="AF79" s="13">
        <v>295770</v>
      </c>
      <c r="AG79" s="13">
        <v>327454</v>
      </c>
      <c r="AH79" s="13">
        <v>319222</v>
      </c>
      <c r="AI79" s="13">
        <v>283780</v>
      </c>
      <c r="AJ79" s="13">
        <v>335877</v>
      </c>
      <c r="AK79" s="13">
        <v>320451</v>
      </c>
      <c r="AL79" s="13">
        <v>347381</v>
      </c>
      <c r="AM79" s="13">
        <v>314103</v>
      </c>
      <c r="AN79" s="13">
        <v>346570</v>
      </c>
      <c r="AO79" s="13">
        <v>304275</v>
      </c>
      <c r="AP79" s="13">
        <v>421114</v>
      </c>
      <c r="AQ79" s="13">
        <v>312930</v>
      </c>
      <c r="AR79" s="13">
        <v>387134</v>
      </c>
      <c r="AS79" s="13">
        <v>420075</v>
      </c>
      <c r="AT79" s="13">
        <v>404514</v>
      </c>
      <c r="AU79" s="13">
        <v>441923</v>
      </c>
      <c r="AV79" s="13">
        <v>377041</v>
      </c>
      <c r="AW79" s="13">
        <v>296166</v>
      </c>
      <c r="AX79" s="13">
        <v>365764</v>
      </c>
      <c r="AY79" s="13">
        <v>354346</v>
      </c>
      <c r="AZ79" s="13">
        <v>374261</v>
      </c>
      <c r="BA79" s="13">
        <v>235946</v>
      </c>
      <c r="BB79" s="13">
        <v>369841</v>
      </c>
      <c r="BC79" s="13">
        <v>353118</v>
      </c>
      <c r="BD79" s="13">
        <v>383004</v>
      </c>
      <c r="BE79" s="13">
        <v>349385</v>
      </c>
      <c r="BF79" s="13">
        <v>338222</v>
      </c>
      <c r="BG79" s="13">
        <v>333467</v>
      </c>
      <c r="BH79" s="13">
        <v>319285</v>
      </c>
      <c r="BI79" s="13">
        <v>289585</v>
      </c>
      <c r="BJ79" s="13">
        <v>284682</v>
      </c>
      <c r="BK79" s="13">
        <v>237623</v>
      </c>
      <c r="BL79" s="13">
        <v>231921</v>
      </c>
      <c r="BM79" s="13">
        <v>200746</v>
      </c>
      <c r="BN79" s="13">
        <v>242598</v>
      </c>
      <c r="BO79" s="13">
        <v>206744</v>
      </c>
      <c r="BP79" s="13">
        <v>99722</v>
      </c>
      <c r="BQ79" s="13">
        <v>121137</v>
      </c>
      <c r="BR79" s="13">
        <v>152937</v>
      </c>
      <c r="BS79" s="13">
        <v>201764</v>
      </c>
      <c r="BT79" s="13">
        <v>213652</v>
      </c>
      <c r="BU79" s="13">
        <v>223480</v>
      </c>
      <c r="BV79" s="13">
        <v>295102</v>
      </c>
      <c r="BW79" s="13">
        <v>219299</v>
      </c>
      <c r="BX79" s="13">
        <v>275188</v>
      </c>
      <c r="BY79" s="13">
        <v>318870</v>
      </c>
      <c r="BZ79" s="13">
        <v>227666</v>
      </c>
      <c r="CA79" s="13">
        <v>236487</v>
      </c>
      <c r="CB79" s="7">
        <f t="shared" si="4"/>
        <v>99722</v>
      </c>
      <c r="CC79" s="7">
        <f t="shared" si="5"/>
        <v>450943</v>
      </c>
      <c r="CD79" s="7">
        <f t="shared" si="6"/>
        <v>-214456</v>
      </c>
      <c r="CE79" s="16">
        <f t="shared" si="7"/>
        <v>-0.47557230071206341</v>
      </c>
    </row>
    <row r="80" spans="1:83" x14ac:dyDescent="0.25">
      <c r="A80" s="1" t="s">
        <v>253</v>
      </c>
      <c r="B80" s="1" t="s">
        <v>239</v>
      </c>
      <c r="C80" s="1" t="s">
        <v>254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10264</v>
      </c>
      <c r="Z80" s="13">
        <v>12720</v>
      </c>
      <c r="AA80" s="13">
        <v>17449</v>
      </c>
      <c r="AB80" s="13">
        <v>6202</v>
      </c>
      <c r="AC80" s="13">
        <v>1950</v>
      </c>
      <c r="AD80" s="13">
        <v>7033</v>
      </c>
      <c r="AE80" s="13">
        <v>9519</v>
      </c>
      <c r="AF80" s="13">
        <v>3532</v>
      </c>
      <c r="AG80" s="13">
        <v>9144</v>
      </c>
      <c r="AH80" s="13">
        <v>7500</v>
      </c>
      <c r="AI80" s="13">
        <v>8299</v>
      </c>
      <c r="AJ80" s="13">
        <v>12562</v>
      </c>
      <c r="AK80" s="13">
        <v>8116</v>
      </c>
      <c r="AL80" s="13">
        <v>8576</v>
      </c>
      <c r="AM80" s="13">
        <v>2138</v>
      </c>
      <c r="AN80" s="13">
        <v>3562</v>
      </c>
      <c r="AO80" s="13">
        <v>1316</v>
      </c>
      <c r="AP80" s="13">
        <v>4518</v>
      </c>
      <c r="AQ80" s="13">
        <v>4019</v>
      </c>
      <c r="AR80" s="13">
        <v>10163</v>
      </c>
      <c r="AS80" s="13">
        <v>9274</v>
      </c>
      <c r="AT80" s="13">
        <v>11784</v>
      </c>
      <c r="AU80" s="13">
        <v>8191</v>
      </c>
      <c r="AV80" s="13">
        <v>6399</v>
      </c>
      <c r="AW80" s="13">
        <v>8233</v>
      </c>
      <c r="AX80" s="13">
        <v>15697</v>
      </c>
      <c r="AY80" s="13">
        <v>12932</v>
      </c>
      <c r="AZ80" s="13">
        <v>11450</v>
      </c>
      <c r="BA80" s="13">
        <v>2129</v>
      </c>
      <c r="BB80" s="13">
        <v>0</v>
      </c>
      <c r="BC80" s="13">
        <v>191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>
        <v>0</v>
      </c>
      <c r="BS80" s="13">
        <v>0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7">
        <f t="shared" si="4"/>
        <v>0</v>
      </c>
      <c r="CC80" s="7">
        <f t="shared" si="5"/>
        <v>17449</v>
      </c>
      <c r="CD80" s="7">
        <f t="shared" si="6"/>
        <v>-17449</v>
      </c>
      <c r="CE80" s="16">
        <f t="shared" si="7"/>
        <v>-1</v>
      </c>
    </row>
    <row r="81" spans="1:83" x14ac:dyDescent="0.25">
      <c r="A81" s="1" t="s">
        <v>255</v>
      </c>
      <c r="B81" s="1" t="s">
        <v>239</v>
      </c>
      <c r="C81" s="1" t="s">
        <v>256</v>
      </c>
      <c r="D81" s="13">
        <v>1246</v>
      </c>
      <c r="E81" s="13">
        <v>2714</v>
      </c>
      <c r="F81" s="13">
        <v>2600</v>
      </c>
      <c r="G81" s="13">
        <v>1524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14181</v>
      </c>
      <c r="BF81" s="13">
        <v>7859</v>
      </c>
      <c r="BG81" s="13">
        <v>0</v>
      </c>
      <c r="BH81" s="13">
        <v>12701</v>
      </c>
      <c r="BI81" s="13">
        <v>1518</v>
      </c>
      <c r="BJ81" s="13">
        <v>14519</v>
      </c>
      <c r="BK81" s="13">
        <v>12724</v>
      </c>
      <c r="BL81" s="13">
        <v>6583</v>
      </c>
      <c r="BM81" s="13">
        <v>16936</v>
      </c>
      <c r="BN81" s="13">
        <v>7651</v>
      </c>
      <c r="BO81" s="13">
        <v>0</v>
      </c>
      <c r="BP81" s="13">
        <v>0</v>
      </c>
      <c r="BQ81" s="13">
        <v>0</v>
      </c>
      <c r="BR81" s="13">
        <v>0</v>
      </c>
      <c r="BS81" s="13">
        <v>0</v>
      </c>
      <c r="BT81" s="13">
        <v>0</v>
      </c>
      <c r="BU81" s="13">
        <v>0</v>
      </c>
      <c r="BV81" s="13">
        <v>0</v>
      </c>
      <c r="BW81" s="13">
        <v>0</v>
      </c>
      <c r="BX81" s="13">
        <v>0</v>
      </c>
      <c r="BY81" s="13">
        <v>0</v>
      </c>
      <c r="BZ81" s="13">
        <v>0</v>
      </c>
      <c r="CA81" s="13">
        <v>5182</v>
      </c>
      <c r="CB81" s="7">
        <f t="shared" si="4"/>
        <v>0</v>
      </c>
      <c r="CC81" s="7">
        <f t="shared" si="5"/>
        <v>16936</v>
      </c>
      <c r="CD81" s="7">
        <f t="shared" si="6"/>
        <v>-11754</v>
      </c>
      <c r="CE81" s="16">
        <f t="shared" si="7"/>
        <v>-0.6940245630609353</v>
      </c>
    </row>
    <row r="82" spans="1:83" x14ac:dyDescent="0.25">
      <c r="A82" s="1" t="s">
        <v>257</v>
      </c>
      <c r="B82" s="1" t="s">
        <v>239</v>
      </c>
      <c r="C82" s="1" t="s">
        <v>258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3445</v>
      </c>
      <c r="AR82" s="13">
        <v>18767</v>
      </c>
      <c r="AS82" s="13">
        <v>26433</v>
      </c>
      <c r="AT82" s="13">
        <v>30743</v>
      </c>
      <c r="AU82" s="13">
        <v>22493</v>
      </c>
      <c r="AV82" s="13">
        <v>33361</v>
      </c>
      <c r="AW82" s="13">
        <v>28923</v>
      </c>
      <c r="AX82" s="13">
        <v>25273</v>
      </c>
      <c r="AY82" s="13">
        <v>13743</v>
      </c>
      <c r="AZ82" s="13">
        <v>31650</v>
      </c>
      <c r="BA82" s="13">
        <v>36929</v>
      </c>
      <c r="BB82" s="13">
        <v>44355</v>
      </c>
      <c r="BC82" s="13">
        <v>35437</v>
      </c>
      <c r="BD82" s="13">
        <v>37239</v>
      </c>
      <c r="BE82" s="13">
        <v>44919</v>
      </c>
      <c r="BF82" s="13">
        <v>37852</v>
      </c>
      <c r="BG82" s="13">
        <v>32897</v>
      </c>
      <c r="BH82" s="13">
        <v>38970</v>
      </c>
      <c r="BI82" s="13">
        <v>34990</v>
      </c>
      <c r="BJ82" s="13">
        <v>22022</v>
      </c>
      <c r="BK82" s="13">
        <v>2166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7">
        <f t="shared" si="4"/>
        <v>0</v>
      </c>
      <c r="CC82" s="7">
        <f t="shared" si="5"/>
        <v>44919</v>
      </c>
      <c r="CD82" s="7">
        <f t="shared" si="6"/>
        <v>-44919</v>
      </c>
      <c r="CE82" s="16">
        <f t="shared" si="7"/>
        <v>-1</v>
      </c>
    </row>
    <row r="83" spans="1:83" x14ac:dyDescent="0.25">
      <c r="A83" s="1" t="s">
        <v>259</v>
      </c>
      <c r="B83" s="1" t="s">
        <v>239</v>
      </c>
      <c r="C83" s="1" t="s">
        <v>260</v>
      </c>
      <c r="D83" s="13">
        <v>178522</v>
      </c>
      <c r="E83" s="13">
        <v>165453</v>
      </c>
      <c r="F83" s="13">
        <v>185267</v>
      </c>
      <c r="G83" s="13">
        <v>190280</v>
      </c>
      <c r="H83" s="13">
        <v>214832</v>
      </c>
      <c r="I83" s="13">
        <v>157179</v>
      </c>
      <c r="J83" s="13">
        <v>129132</v>
      </c>
      <c r="K83" s="13">
        <v>140119</v>
      </c>
      <c r="L83" s="13">
        <v>137319</v>
      </c>
      <c r="M83" s="13">
        <v>106730</v>
      </c>
      <c r="N83" s="13">
        <v>110310</v>
      </c>
      <c r="O83" s="13">
        <v>103330</v>
      </c>
      <c r="P83" s="13">
        <v>95096</v>
      </c>
      <c r="Q83" s="13">
        <v>84958</v>
      </c>
      <c r="R83" s="13">
        <v>63475</v>
      </c>
      <c r="S83" s="13">
        <v>94376</v>
      </c>
      <c r="T83" s="13">
        <v>98680</v>
      </c>
      <c r="U83" s="13">
        <v>91069</v>
      </c>
      <c r="V83" s="13">
        <v>82017</v>
      </c>
      <c r="W83" s="13">
        <v>92679</v>
      </c>
      <c r="X83" s="13">
        <v>120219</v>
      </c>
      <c r="Y83" s="13">
        <v>89409</v>
      </c>
      <c r="Z83" s="13">
        <v>81866</v>
      </c>
      <c r="AA83" s="13">
        <v>89116</v>
      </c>
      <c r="AB83" s="13">
        <v>97303</v>
      </c>
      <c r="AC83" s="13">
        <v>74520</v>
      </c>
      <c r="AD83" s="13">
        <v>62864</v>
      </c>
      <c r="AE83" s="13">
        <v>88912</v>
      </c>
      <c r="AF83" s="13">
        <v>87586</v>
      </c>
      <c r="AG83" s="13">
        <v>70158</v>
      </c>
      <c r="AH83" s="13">
        <v>67647</v>
      </c>
      <c r="AI83" s="13">
        <v>81084</v>
      </c>
      <c r="AJ83" s="13">
        <v>82462</v>
      </c>
      <c r="AK83" s="13">
        <v>78127</v>
      </c>
      <c r="AL83" s="13">
        <v>114665</v>
      </c>
      <c r="AM83" s="13">
        <v>104750</v>
      </c>
      <c r="AN83" s="13">
        <v>106721</v>
      </c>
      <c r="AO83" s="13">
        <v>50469</v>
      </c>
      <c r="AP83" s="13">
        <v>55702</v>
      </c>
      <c r="AQ83" s="13">
        <v>86713</v>
      </c>
      <c r="AR83" s="13">
        <v>92039</v>
      </c>
      <c r="AS83" s="13">
        <v>67561</v>
      </c>
      <c r="AT83" s="13">
        <v>57656</v>
      </c>
      <c r="AU83" s="13">
        <v>55803</v>
      </c>
      <c r="AV83" s="13">
        <v>49960</v>
      </c>
      <c r="AW83" s="13">
        <v>48324</v>
      </c>
      <c r="AX83" s="13">
        <v>58675</v>
      </c>
      <c r="AY83" s="13">
        <v>64815</v>
      </c>
      <c r="AZ83" s="13">
        <v>55700</v>
      </c>
      <c r="BA83" s="13">
        <v>54821</v>
      </c>
      <c r="BB83" s="13">
        <v>69884</v>
      </c>
      <c r="BC83" s="13">
        <v>70138</v>
      </c>
      <c r="BD83" s="13">
        <v>67837</v>
      </c>
      <c r="BE83" s="13">
        <v>47069</v>
      </c>
      <c r="BF83" s="13">
        <v>43307</v>
      </c>
      <c r="BG83" s="13">
        <v>49260</v>
      </c>
      <c r="BH83" s="13">
        <v>37342</v>
      </c>
      <c r="BI83" s="13">
        <v>35308</v>
      </c>
      <c r="BJ83" s="13">
        <v>16277</v>
      </c>
      <c r="BK83" s="13">
        <v>14045</v>
      </c>
      <c r="BL83" s="13">
        <v>4292</v>
      </c>
      <c r="BM83" s="13">
        <v>6709</v>
      </c>
      <c r="BN83" s="13">
        <v>4538</v>
      </c>
      <c r="BO83" s="13">
        <v>5548</v>
      </c>
      <c r="BP83" s="13">
        <v>1577</v>
      </c>
      <c r="BQ83" s="13">
        <v>1994</v>
      </c>
      <c r="BR83" s="13">
        <v>1516</v>
      </c>
      <c r="BS83" s="13">
        <v>1218</v>
      </c>
      <c r="BT83" s="13">
        <v>1339</v>
      </c>
      <c r="BU83" s="13">
        <v>1781</v>
      </c>
      <c r="BV83" s="13">
        <v>1765</v>
      </c>
      <c r="BW83" s="13">
        <v>1213</v>
      </c>
      <c r="BX83" s="13">
        <v>1867</v>
      </c>
      <c r="BY83" s="13">
        <v>16459</v>
      </c>
      <c r="BZ83" s="13">
        <v>14332</v>
      </c>
      <c r="CA83" s="13">
        <v>12105</v>
      </c>
      <c r="CB83" s="7">
        <f t="shared" si="4"/>
        <v>1213</v>
      </c>
      <c r="CC83" s="7">
        <f t="shared" si="5"/>
        <v>214832</v>
      </c>
      <c r="CD83" s="7">
        <f t="shared" si="6"/>
        <v>-202727</v>
      </c>
      <c r="CE83" s="16">
        <f t="shared" si="7"/>
        <v>-0.94365364563938336</v>
      </c>
    </row>
    <row r="84" spans="1:83" x14ac:dyDescent="0.25">
      <c r="A84" s="1" t="s">
        <v>261</v>
      </c>
      <c r="B84" s="1" t="s">
        <v>239</v>
      </c>
      <c r="C84" s="1" t="s">
        <v>262</v>
      </c>
      <c r="D84" s="13">
        <v>815534</v>
      </c>
      <c r="E84" s="13">
        <v>781706</v>
      </c>
      <c r="F84" s="13">
        <v>842775</v>
      </c>
      <c r="G84" s="13">
        <v>831451</v>
      </c>
      <c r="H84" s="13">
        <v>869354</v>
      </c>
      <c r="I84" s="13">
        <v>895576</v>
      </c>
      <c r="J84" s="13">
        <v>875284</v>
      </c>
      <c r="K84" s="13">
        <v>909950</v>
      </c>
      <c r="L84" s="13">
        <v>825890</v>
      </c>
      <c r="M84" s="13">
        <v>729814</v>
      </c>
      <c r="N84" s="13">
        <v>747443</v>
      </c>
      <c r="O84" s="13">
        <v>710094</v>
      </c>
      <c r="P84" s="13">
        <v>720604</v>
      </c>
      <c r="Q84" s="13">
        <v>738693</v>
      </c>
      <c r="R84" s="13">
        <v>703145</v>
      </c>
      <c r="S84" s="13">
        <v>785215</v>
      </c>
      <c r="T84" s="13">
        <v>794665</v>
      </c>
      <c r="U84" s="13">
        <v>870677</v>
      </c>
      <c r="V84" s="13">
        <v>808436</v>
      </c>
      <c r="W84" s="13">
        <v>792096</v>
      </c>
      <c r="X84" s="13">
        <v>786129</v>
      </c>
      <c r="Y84" s="13">
        <v>909392</v>
      </c>
      <c r="Z84" s="13">
        <v>913598</v>
      </c>
      <c r="AA84" s="13">
        <v>970109</v>
      </c>
      <c r="AB84" s="13">
        <v>920224</v>
      </c>
      <c r="AC84" s="13">
        <v>856877</v>
      </c>
      <c r="AD84" s="13">
        <v>925105</v>
      </c>
      <c r="AE84" s="13">
        <v>994582</v>
      </c>
      <c r="AF84" s="13">
        <v>933415</v>
      </c>
      <c r="AG84" s="13">
        <v>1036890</v>
      </c>
      <c r="AH84" s="13">
        <v>892417</v>
      </c>
      <c r="AI84" s="13">
        <v>944887</v>
      </c>
      <c r="AJ84" s="13">
        <v>1046684</v>
      </c>
      <c r="AK84" s="13">
        <v>981920</v>
      </c>
      <c r="AL84" s="13">
        <v>1033353</v>
      </c>
      <c r="AM84" s="13">
        <v>966520</v>
      </c>
      <c r="AN84" s="13">
        <v>937016</v>
      </c>
      <c r="AO84" s="13">
        <v>713874</v>
      </c>
      <c r="AP84" s="13">
        <v>666806</v>
      </c>
      <c r="AQ84" s="13">
        <v>780016</v>
      </c>
      <c r="AR84" s="13">
        <v>897564</v>
      </c>
      <c r="AS84" s="13">
        <v>871803</v>
      </c>
      <c r="AT84" s="13">
        <v>852861</v>
      </c>
      <c r="AU84" s="13">
        <v>818220</v>
      </c>
      <c r="AV84" s="13">
        <v>905216</v>
      </c>
      <c r="AW84" s="13">
        <v>884166</v>
      </c>
      <c r="AX84" s="13">
        <v>916407</v>
      </c>
      <c r="AY84" s="13">
        <v>912811</v>
      </c>
      <c r="AZ84" s="13">
        <v>816092</v>
      </c>
      <c r="BA84" s="13">
        <v>888177</v>
      </c>
      <c r="BB84" s="13">
        <v>806391</v>
      </c>
      <c r="BC84" s="13">
        <v>759577</v>
      </c>
      <c r="BD84" s="13">
        <v>830932</v>
      </c>
      <c r="BE84" s="13">
        <v>719870</v>
      </c>
      <c r="BF84" s="13">
        <v>882527</v>
      </c>
      <c r="BG84" s="13">
        <v>778171</v>
      </c>
      <c r="BH84" s="13">
        <v>799786</v>
      </c>
      <c r="BI84" s="13">
        <v>755551</v>
      </c>
      <c r="BJ84" s="13">
        <v>676262</v>
      </c>
      <c r="BK84" s="13">
        <v>705962</v>
      </c>
      <c r="BL84" s="13">
        <v>665367</v>
      </c>
      <c r="BM84" s="13">
        <v>634404</v>
      </c>
      <c r="BN84" s="13">
        <v>518806</v>
      </c>
      <c r="BO84" s="13">
        <v>246573</v>
      </c>
      <c r="BP84" s="13">
        <v>247500</v>
      </c>
      <c r="BQ84" s="13">
        <v>236660</v>
      </c>
      <c r="BR84" s="13">
        <v>377449</v>
      </c>
      <c r="BS84" s="13">
        <v>344430</v>
      </c>
      <c r="BT84" s="13">
        <v>336274</v>
      </c>
      <c r="BU84" s="13">
        <v>318987</v>
      </c>
      <c r="BV84" s="13">
        <v>337293</v>
      </c>
      <c r="BW84" s="13">
        <v>311720</v>
      </c>
      <c r="BX84" s="13">
        <v>277516</v>
      </c>
      <c r="BY84" s="13">
        <v>275613</v>
      </c>
      <c r="BZ84" s="13">
        <v>210425</v>
      </c>
      <c r="CA84" s="13">
        <v>357202</v>
      </c>
      <c r="CB84" s="7">
        <f t="shared" si="4"/>
        <v>210425</v>
      </c>
      <c r="CC84" s="7">
        <f t="shared" si="5"/>
        <v>1046684</v>
      </c>
      <c r="CD84" s="7">
        <f t="shared" si="6"/>
        <v>-689482</v>
      </c>
      <c r="CE84" s="16">
        <f t="shared" si="7"/>
        <v>-0.65872985542914575</v>
      </c>
    </row>
    <row r="85" spans="1:83" x14ac:dyDescent="0.25">
      <c r="A85" s="1" t="s">
        <v>263</v>
      </c>
      <c r="B85" s="1" t="s">
        <v>239</v>
      </c>
      <c r="C85" s="1" t="s">
        <v>264</v>
      </c>
      <c r="D85" s="13">
        <v>8498</v>
      </c>
      <c r="E85" s="13">
        <v>3862</v>
      </c>
      <c r="F85" s="13">
        <v>9069</v>
      </c>
      <c r="G85" s="13">
        <v>20685</v>
      </c>
      <c r="H85" s="13">
        <v>26539</v>
      </c>
      <c r="I85" s="13">
        <v>16724</v>
      </c>
      <c r="J85" s="13">
        <v>18327</v>
      </c>
      <c r="K85" s="13">
        <v>21786</v>
      </c>
      <c r="L85" s="13">
        <v>12403</v>
      </c>
      <c r="M85" s="13">
        <v>12150</v>
      </c>
      <c r="N85" s="13">
        <v>14290</v>
      </c>
      <c r="O85" s="13">
        <v>26744</v>
      </c>
      <c r="P85" s="13">
        <v>16105</v>
      </c>
      <c r="Q85" s="13">
        <v>15950</v>
      </c>
      <c r="R85" s="13">
        <v>23625</v>
      </c>
      <c r="S85" s="13">
        <v>34098</v>
      </c>
      <c r="T85" s="13">
        <v>28556</v>
      </c>
      <c r="U85" s="13">
        <v>22722</v>
      </c>
      <c r="V85" s="13">
        <v>28000</v>
      </c>
      <c r="W85" s="13">
        <v>35084</v>
      </c>
      <c r="X85" s="13">
        <v>33915</v>
      </c>
      <c r="Y85" s="13">
        <v>28093</v>
      </c>
      <c r="Z85" s="13">
        <v>25866</v>
      </c>
      <c r="AA85" s="13">
        <v>49868</v>
      </c>
      <c r="AB85" s="13">
        <v>48814</v>
      </c>
      <c r="AC85" s="13">
        <v>34912</v>
      </c>
      <c r="AD85" s="13">
        <v>39761</v>
      </c>
      <c r="AE85" s="13">
        <v>34948</v>
      </c>
      <c r="AF85" s="13">
        <v>32120</v>
      </c>
      <c r="AG85" s="13">
        <v>32703</v>
      </c>
      <c r="AH85" s="13">
        <v>34573</v>
      </c>
      <c r="AI85" s="13">
        <v>36299</v>
      </c>
      <c r="AJ85" s="13">
        <v>37510</v>
      </c>
      <c r="AK85" s="13">
        <v>27683</v>
      </c>
      <c r="AL85" s="13">
        <v>38222</v>
      </c>
      <c r="AM85" s="13">
        <v>45586</v>
      </c>
      <c r="AN85" s="13">
        <v>37122</v>
      </c>
      <c r="AO85" s="13">
        <v>28046</v>
      </c>
      <c r="AP85" s="13">
        <v>46030</v>
      </c>
      <c r="AQ85" s="13">
        <v>51137</v>
      </c>
      <c r="AR85" s="13">
        <v>36114</v>
      </c>
      <c r="AS85" s="13">
        <v>39248</v>
      </c>
      <c r="AT85" s="13">
        <v>59573</v>
      </c>
      <c r="AU85" s="13">
        <v>44759</v>
      </c>
      <c r="AV85" s="13">
        <v>50058</v>
      </c>
      <c r="AW85" s="13">
        <v>53483</v>
      </c>
      <c r="AX85" s="13">
        <v>64098</v>
      </c>
      <c r="AY85" s="13">
        <v>29811</v>
      </c>
      <c r="AZ85" s="13">
        <v>27656</v>
      </c>
      <c r="BA85" s="13">
        <v>28709</v>
      </c>
      <c r="BB85" s="13">
        <v>22373</v>
      </c>
      <c r="BC85" s="13">
        <v>25870</v>
      </c>
      <c r="BD85" s="13">
        <v>27617</v>
      </c>
      <c r="BE85" s="13">
        <v>10786</v>
      </c>
      <c r="BF85" s="13">
        <v>12767</v>
      </c>
      <c r="BG85" s="13">
        <v>19192</v>
      </c>
      <c r="BH85" s="13">
        <v>11208</v>
      </c>
      <c r="BI85" s="13">
        <v>6239</v>
      </c>
      <c r="BJ85" s="13">
        <v>11561</v>
      </c>
      <c r="BK85" s="13">
        <v>16892</v>
      </c>
      <c r="BL85" s="13">
        <v>28184</v>
      </c>
      <c r="BM85" s="13">
        <v>19573</v>
      </c>
      <c r="BN85" s="13">
        <v>42569</v>
      </c>
      <c r="BO85" s="13">
        <v>57398</v>
      </c>
      <c r="BP85" s="13">
        <v>20223</v>
      </c>
      <c r="BQ85" s="13">
        <v>21054</v>
      </c>
      <c r="BR85" s="13">
        <v>14497</v>
      </c>
      <c r="BS85" s="13">
        <v>21487</v>
      </c>
      <c r="BT85" s="13">
        <v>12022</v>
      </c>
      <c r="BU85" s="13">
        <v>15188</v>
      </c>
      <c r="BV85" s="13">
        <v>4883</v>
      </c>
      <c r="BW85" s="13">
        <v>7375</v>
      </c>
      <c r="BX85" s="13">
        <v>13264</v>
      </c>
      <c r="BY85" s="13">
        <v>22650</v>
      </c>
      <c r="BZ85" s="13">
        <v>7157</v>
      </c>
      <c r="CA85" s="13">
        <v>9280</v>
      </c>
      <c r="CB85" s="7">
        <f t="shared" si="4"/>
        <v>3862</v>
      </c>
      <c r="CC85" s="7">
        <f t="shared" si="5"/>
        <v>64098</v>
      </c>
      <c r="CD85" s="7">
        <f t="shared" si="6"/>
        <v>-54818</v>
      </c>
      <c r="CE85" s="16">
        <f t="shared" si="7"/>
        <v>-0.85522169178445506</v>
      </c>
    </row>
    <row r="86" spans="1:83" x14ac:dyDescent="0.25">
      <c r="A86" s="1" t="s">
        <v>265</v>
      </c>
      <c r="B86" s="1" t="s">
        <v>239</v>
      </c>
      <c r="C86" s="1" t="s">
        <v>266</v>
      </c>
      <c r="D86" s="13">
        <v>114757</v>
      </c>
      <c r="E86" s="13">
        <v>120943</v>
      </c>
      <c r="F86" s="13">
        <v>123927</v>
      </c>
      <c r="G86" s="13">
        <v>130574</v>
      </c>
      <c r="H86" s="13">
        <v>128128</v>
      </c>
      <c r="I86" s="13">
        <v>125114</v>
      </c>
      <c r="J86" s="13">
        <v>166863</v>
      </c>
      <c r="K86" s="13">
        <v>107206</v>
      </c>
      <c r="L86" s="13">
        <v>79365</v>
      </c>
      <c r="M86" s="13">
        <v>75250</v>
      </c>
      <c r="N86" s="13">
        <v>108626</v>
      </c>
      <c r="O86" s="13">
        <v>89409</v>
      </c>
      <c r="P86" s="13">
        <v>94730</v>
      </c>
      <c r="Q86" s="13">
        <v>93976</v>
      </c>
      <c r="R86" s="13">
        <v>148930</v>
      </c>
      <c r="S86" s="13">
        <v>179736</v>
      </c>
      <c r="T86" s="13">
        <v>211398</v>
      </c>
      <c r="U86" s="13">
        <v>238912</v>
      </c>
      <c r="V86" s="13">
        <v>266324</v>
      </c>
      <c r="W86" s="13">
        <v>245478</v>
      </c>
      <c r="X86" s="13">
        <v>221101</v>
      </c>
      <c r="Y86" s="13">
        <v>236414</v>
      </c>
      <c r="Z86" s="13">
        <v>243914</v>
      </c>
      <c r="AA86" s="13">
        <v>233955</v>
      </c>
      <c r="AB86" s="13">
        <v>184645</v>
      </c>
      <c r="AC86" s="13">
        <v>234521</v>
      </c>
      <c r="AD86" s="13">
        <v>244411</v>
      </c>
      <c r="AE86" s="13">
        <v>176551</v>
      </c>
      <c r="AF86" s="13">
        <v>128935</v>
      </c>
      <c r="AG86" s="13">
        <v>182513</v>
      </c>
      <c r="AH86" s="13">
        <v>129341</v>
      </c>
      <c r="AI86" s="13">
        <v>154212</v>
      </c>
      <c r="AJ86" s="13">
        <v>147439</v>
      </c>
      <c r="AK86" s="13">
        <v>113907</v>
      </c>
      <c r="AL86" s="13">
        <v>157163</v>
      </c>
      <c r="AM86" s="13">
        <v>119540</v>
      </c>
      <c r="AN86" s="13">
        <v>91405</v>
      </c>
      <c r="AO86" s="13">
        <v>42485</v>
      </c>
      <c r="AP86" s="13">
        <v>62428</v>
      </c>
      <c r="AQ86" s="13">
        <v>99347</v>
      </c>
      <c r="AR86" s="13">
        <v>62253</v>
      </c>
      <c r="AS86" s="13">
        <v>120390</v>
      </c>
      <c r="AT86" s="13">
        <v>99168</v>
      </c>
      <c r="AU86" s="13">
        <v>71390</v>
      </c>
      <c r="AV86" s="13">
        <v>100491</v>
      </c>
      <c r="AW86" s="13">
        <v>75359</v>
      </c>
      <c r="AX86" s="13">
        <v>93781</v>
      </c>
      <c r="AY86" s="13">
        <v>82204</v>
      </c>
      <c r="AZ86" s="13">
        <v>42462</v>
      </c>
      <c r="BA86" s="13">
        <v>38885</v>
      </c>
      <c r="BB86" s="13">
        <v>28250</v>
      </c>
      <c r="BC86" s="13">
        <v>35147</v>
      </c>
      <c r="BD86" s="13">
        <v>36209</v>
      </c>
      <c r="BE86" s="13">
        <v>31204</v>
      </c>
      <c r="BF86" s="13">
        <v>14148</v>
      </c>
      <c r="BG86" s="13">
        <v>23670</v>
      </c>
      <c r="BH86" s="13">
        <v>28230</v>
      </c>
      <c r="BI86" s="13">
        <v>21932</v>
      </c>
      <c r="BJ86" s="13">
        <v>21777</v>
      </c>
      <c r="BK86" s="13">
        <v>15896</v>
      </c>
      <c r="BL86" s="13">
        <v>0</v>
      </c>
      <c r="BM86" s="13">
        <v>8721</v>
      </c>
      <c r="BN86" s="13">
        <v>0</v>
      </c>
      <c r="BO86" s="13">
        <v>0</v>
      </c>
      <c r="BP86" s="13">
        <v>0</v>
      </c>
      <c r="BQ86" s="13">
        <v>0</v>
      </c>
      <c r="BR86" s="13">
        <v>260</v>
      </c>
      <c r="BS86" s="13">
        <v>678</v>
      </c>
      <c r="BT86" s="13">
        <v>0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7">
        <f t="shared" si="4"/>
        <v>0</v>
      </c>
      <c r="CC86" s="7">
        <f t="shared" si="5"/>
        <v>266324</v>
      </c>
      <c r="CD86" s="7">
        <f t="shared" si="6"/>
        <v>-266324</v>
      </c>
      <c r="CE86" s="16">
        <f t="shared" si="7"/>
        <v>-1</v>
      </c>
    </row>
    <row r="87" spans="1:83" x14ac:dyDescent="0.25">
      <c r="A87" s="1" t="s">
        <v>267</v>
      </c>
      <c r="B87" s="1" t="s">
        <v>239</v>
      </c>
      <c r="C87" s="1" t="s">
        <v>110</v>
      </c>
      <c r="D87" s="13">
        <v>91950</v>
      </c>
      <c r="E87" s="13">
        <v>44364</v>
      </c>
      <c r="F87" s="13">
        <v>21161</v>
      </c>
      <c r="G87" s="13">
        <v>32059</v>
      </c>
      <c r="H87" s="13">
        <v>30676</v>
      </c>
      <c r="I87" s="13">
        <v>78380</v>
      </c>
      <c r="J87" s="13">
        <v>173765</v>
      </c>
      <c r="K87" s="13">
        <v>149541</v>
      </c>
      <c r="L87" s="13">
        <v>130152</v>
      </c>
      <c r="M87" s="13">
        <v>99915</v>
      </c>
      <c r="N87" s="13">
        <v>67144</v>
      </c>
      <c r="O87" s="13">
        <v>67973</v>
      </c>
      <c r="P87" s="13">
        <v>73631</v>
      </c>
      <c r="Q87" s="13">
        <v>95157</v>
      </c>
      <c r="R87" s="13">
        <v>62321</v>
      </c>
      <c r="S87" s="13">
        <v>116122</v>
      </c>
      <c r="T87" s="13">
        <v>122659</v>
      </c>
      <c r="U87" s="13">
        <v>117664</v>
      </c>
      <c r="V87" s="13">
        <v>136559</v>
      </c>
      <c r="W87" s="13">
        <v>94146</v>
      </c>
      <c r="X87" s="13">
        <v>110856</v>
      </c>
      <c r="Y87" s="13">
        <v>124908</v>
      </c>
      <c r="Z87" s="13">
        <v>115297</v>
      </c>
      <c r="AA87" s="13">
        <v>123144</v>
      </c>
      <c r="AB87" s="13">
        <v>134125</v>
      </c>
      <c r="AC87" s="13">
        <v>143544</v>
      </c>
      <c r="AD87" s="13">
        <v>176486</v>
      </c>
      <c r="AE87" s="13">
        <v>159676</v>
      </c>
      <c r="AF87" s="13">
        <v>162685</v>
      </c>
      <c r="AG87" s="13">
        <v>217757</v>
      </c>
      <c r="AH87" s="13">
        <v>164993</v>
      </c>
      <c r="AI87" s="13">
        <v>160392</v>
      </c>
      <c r="AJ87" s="13">
        <v>173079</v>
      </c>
      <c r="AK87" s="13">
        <v>102793</v>
      </c>
      <c r="AL87" s="13">
        <v>88235</v>
      </c>
      <c r="AM87" s="13">
        <v>70890</v>
      </c>
      <c r="AN87" s="13">
        <v>89251</v>
      </c>
      <c r="AO87" s="13">
        <v>41675</v>
      </c>
      <c r="AP87" s="13">
        <v>25222</v>
      </c>
      <c r="AQ87" s="13">
        <v>39633</v>
      </c>
      <c r="AR87" s="13">
        <v>41280</v>
      </c>
      <c r="AS87" s="13">
        <v>32389</v>
      </c>
      <c r="AT87" s="13">
        <v>29232</v>
      </c>
      <c r="AU87" s="13">
        <v>50623</v>
      </c>
      <c r="AV87" s="13">
        <v>69425</v>
      </c>
      <c r="AW87" s="13">
        <v>46687</v>
      </c>
      <c r="AX87" s="13">
        <v>47596</v>
      </c>
      <c r="AY87" s="13">
        <v>48318</v>
      </c>
      <c r="AZ87" s="13">
        <v>40706</v>
      </c>
      <c r="BA87" s="13">
        <v>19410</v>
      </c>
      <c r="BB87" s="13">
        <v>16965</v>
      </c>
      <c r="BC87" s="13">
        <v>25830</v>
      </c>
      <c r="BD87" s="13">
        <v>34229</v>
      </c>
      <c r="BE87" s="13">
        <v>32951</v>
      </c>
      <c r="BF87" s="13">
        <v>34176</v>
      </c>
      <c r="BG87" s="13">
        <v>29131</v>
      </c>
      <c r="BH87" s="13">
        <v>24339</v>
      </c>
      <c r="BI87" s="13">
        <v>14945</v>
      </c>
      <c r="BJ87" s="13">
        <v>41373</v>
      </c>
      <c r="BK87" s="13">
        <v>35109</v>
      </c>
      <c r="BL87" s="13">
        <v>12550</v>
      </c>
      <c r="BM87" s="13">
        <v>2177</v>
      </c>
      <c r="BN87" s="13">
        <v>5233</v>
      </c>
      <c r="BO87" s="13">
        <v>3645</v>
      </c>
      <c r="BP87" s="13">
        <v>815</v>
      </c>
      <c r="BQ87" s="13">
        <v>2337</v>
      </c>
      <c r="BR87" s="13">
        <v>1492</v>
      </c>
      <c r="BS87" s="13">
        <v>1266</v>
      </c>
      <c r="BT87" s="13">
        <v>3163</v>
      </c>
      <c r="BU87" s="13">
        <v>1254</v>
      </c>
      <c r="BV87" s="13">
        <v>0</v>
      </c>
      <c r="BW87" s="13">
        <v>162</v>
      </c>
      <c r="BX87" s="13">
        <v>344</v>
      </c>
      <c r="BY87" s="13">
        <v>96</v>
      </c>
      <c r="BZ87" s="13">
        <v>0</v>
      </c>
      <c r="CA87" s="13">
        <v>945</v>
      </c>
      <c r="CB87" s="7">
        <f t="shared" si="4"/>
        <v>0</v>
      </c>
      <c r="CC87" s="7">
        <f t="shared" si="5"/>
        <v>217757</v>
      </c>
      <c r="CD87" s="7">
        <f t="shared" si="6"/>
        <v>-216812</v>
      </c>
      <c r="CE87" s="16">
        <f t="shared" si="7"/>
        <v>-0.9956603002429314</v>
      </c>
    </row>
    <row r="88" spans="1:83" x14ac:dyDescent="0.25">
      <c r="A88" s="1" t="s">
        <v>268</v>
      </c>
      <c r="B88" s="1" t="s">
        <v>239</v>
      </c>
      <c r="C88" s="1" t="s">
        <v>269</v>
      </c>
      <c r="D88" s="13">
        <v>8028579</v>
      </c>
      <c r="E88" s="13">
        <v>6392676</v>
      </c>
      <c r="F88" s="13">
        <v>6531027</v>
      </c>
      <c r="G88" s="13">
        <v>7056675</v>
      </c>
      <c r="H88" s="13">
        <v>7948010</v>
      </c>
      <c r="I88" s="13">
        <v>7682377</v>
      </c>
      <c r="J88" s="13">
        <v>5946209</v>
      </c>
      <c r="K88" s="13">
        <v>7366412</v>
      </c>
      <c r="L88" s="13">
        <v>6901527</v>
      </c>
      <c r="M88" s="13">
        <v>7201080</v>
      </c>
      <c r="N88" s="13">
        <v>6832704</v>
      </c>
      <c r="O88" s="13">
        <v>6137866</v>
      </c>
      <c r="P88" s="13">
        <v>6506353</v>
      </c>
      <c r="Q88" s="13">
        <v>5105825</v>
      </c>
      <c r="R88" s="13">
        <v>6274529</v>
      </c>
      <c r="S88" s="13">
        <v>5088651</v>
      </c>
      <c r="T88" s="13">
        <v>5273277</v>
      </c>
      <c r="U88" s="13">
        <v>5663775</v>
      </c>
      <c r="V88" s="13">
        <v>5252000</v>
      </c>
      <c r="W88" s="13">
        <v>5558444</v>
      </c>
      <c r="X88" s="13">
        <v>6604651</v>
      </c>
      <c r="Y88" s="13">
        <v>6211778</v>
      </c>
      <c r="Z88" s="13">
        <v>6050480</v>
      </c>
      <c r="AA88" s="13">
        <v>5933788</v>
      </c>
      <c r="AB88" s="13">
        <v>5826483</v>
      </c>
      <c r="AC88" s="13">
        <v>6533509</v>
      </c>
      <c r="AD88" s="13">
        <v>5482539</v>
      </c>
      <c r="AE88" s="13">
        <v>6337393</v>
      </c>
      <c r="AF88" s="13">
        <v>6622587</v>
      </c>
      <c r="AG88" s="13">
        <v>5971965</v>
      </c>
      <c r="AH88" s="13">
        <v>5454281</v>
      </c>
      <c r="AI88" s="13">
        <v>5524186</v>
      </c>
      <c r="AJ88" s="13">
        <v>6259297</v>
      </c>
      <c r="AK88" s="13">
        <v>5817311</v>
      </c>
      <c r="AL88" s="13">
        <v>5698949</v>
      </c>
      <c r="AM88" s="13">
        <v>6943879</v>
      </c>
      <c r="AN88" s="13">
        <v>5673594</v>
      </c>
      <c r="AO88" s="13">
        <v>6787762</v>
      </c>
      <c r="AP88" s="13">
        <v>4963034</v>
      </c>
      <c r="AQ88" s="13">
        <v>6039703</v>
      </c>
      <c r="AR88" s="13">
        <v>6346594</v>
      </c>
      <c r="AS88" s="13">
        <v>5211385</v>
      </c>
      <c r="AT88" s="13">
        <v>5493128</v>
      </c>
      <c r="AU88" s="13">
        <v>5195207</v>
      </c>
      <c r="AV88" s="13">
        <v>5084369</v>
      </c>
      <c r="AW88" s="13">
        <v>5549136</v>
      </c>
      <c r="AX88" s="13">
        <v>5884906</v>
      </c>
      <c r="AY88" s="13">
        <v>5491731</v>
      </c>
      <c r="AZ88" s="13">
        <v>6496634</v>
      </c>
      <c r="BA88" s="13">
        <v>5938705</v>
      </c>
      <c r="BB88" s="13">
        <v>4094629</v>
      </c>
      <c r="BC88" s="13">
        <v>5912289</v>
      </c>
      <c r="BD88" s="13">
        <v>6013256</v>
      </c>
      <c r="BE88" s="13">
        <v>5308653</v>
      </c>
      <c r="BF88" s="13">
        <v>5123770</v>
      </c>
      <c r="BG88" s="13">
        <v>5805455</v>
      </c>
      <c r="BH88" s="13">
        <v>6652039</v>
      </c>
      <c r="BI88" s="13">
        <v>7241277</v>
      </c>
      <c r="BJ88" s="13">
        <v>7459921</v>
      </c>
      <c r="BK88" s="13">
        <v>7241745</v>
      </c>
      <c r="BL88" s="13">
        <v>6501564</v>
      </c>
      <c r="BM88" s="13">
        <v>5952386</v>
      </c>
      <c r="BN88" s="13">
        <v>7073413</v>
      </c>
      <c r="BO88" s="13">
        <v>5696682</v>
      </c>
      <c r="BP88" s="13">
        <v>5167428</v>
      </c>
      <c r="BQ88" s="13">
        <v>6171495</v>
      </c>
      <c r="BR88" s="13">
        <v>6310416</v>
      </c>
      <c r="BS88" s="13">
        <v>6434530</v>
      </c>
      <c r="BT88" s="13">
        <v>6770452</v>
      </c>
      <c r="BU88" s="13">
        <v>6588869</v>
      </c>
      <c r="BV88" s="13">
        <v>5945438</v>
      </c>
      <c r="BW88" s="13">
        <v>6092457</v>
      </c>
      <c r="BX88" s="13">
        <v>6547896</v>
      </c>
      <c r="BY88" s="13">
        <v>6392543</v>
      </c>
      <c r="BZ88" s="13">
        <v>5150058</v>
      </c>
      <c r="CA88" s="13">
        <v>6254764</v>
      </c>
      <c r="CB88" s="7">
        <f t="shared" si="4"/>
        <v>4094629</v>
      </c>
      <c r="CC88" s="7">
        <f t="shared" si="5"/>
        <v>8028579</v>
      </c>
      <c r="CD88" s="7">
        <f t="shared" si="6"/>
        <v>-1773815</v>
      </c>
      <c r="CE88" s="16">
        <f t="shared" si="7"/>
        <v>-0.22093760303037438</v>
      </c>
    </row>
    <row r="89" spans="1:83" x14ac:dyDescent="0.25">
      <c r="A89" s="1" t="s">
        <v>270</v>
      </c>
      <c r="B89" s="1" t="s">
        <v>239</v>
      </c>
      <c r="C89" s="1" t="s">
        <v>271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500</v>
      </c>
      <c r="U89" s="13">
        <v>1000</v>
      </c>
      <c r="V89" s="13">
        <v>1000</v>
      </c>
      <c r="W89" s="13">
        <v>100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1539</v>
      </c>
      <c r="AI89" s="13">
        <v>2865</v>
      </c>
      <c r="AJ89" s="13">
        <v>1057</v>
      </c>
      <c r="AK89" s="13">
        <v>4628</v>
      </c>
      <c r="AL89" s="13">
        <v>1118</v>
      </c>
      <c r="AM89" s="13">
        <v>4297</v>
      </c>
      <c r="AN89" s="13">
        <v>1579</v>
      </c>
      <c r="AO89" s="13">
        <v>1866</v>
      </c>
      <c r="AP89" s="13">
        <v>2544</v>
      </c>
      <c r="AQ89" s="13">
        <v>2325</v>
      </c>
      <c r="AR89" s="13">
        <v>1771</v>
      </c>
      <c r="AS89" s="13">
        <v>3560</v>
      </c>
      <c r="AT89" s="13">
        <v>1059</v>
      </c>
      <c r="AU89" s="13">
        <v>0</v>
      </c>
      <c r="AV89" s="13">
        <v>0</v>
      </c>
      <c r="AW89" s="13">
        <v>2417</v>
      </c>
      <c r="AX89" s="13">
        <v>0</v>
      </c>
      <c r="AY89" s="13">
        <v>0</v>
      </c>
      <c r="AZ89" s="13">
        <v>0</v>
      </c>
      <c r="BA89" s="13">
        <v>0</v>
      </c>
      <c r="BB89" s="13">
        <v>1451</v>
      </c>
      <c r="BC89" s="13">
        <v>2001</v>
      </c>
      <c r="BD89" s="13">
        <v>922</v>
      </c>
      <c r="BE89" s="13">
        <v>1687</v>
      </c>
      <c r="BF89" s="13">
        <v>109</v>
      </c>
      <c r="BG89" s="13">
        <v>200</v>
      </c>
      <c r="BH89" s="13">
        <v>170</v>
      </c>
      <c r="BI89" s="13">
        <v>2016</v>
      </c>
      <c r="BJ89" s="13">
        <v>1544</v>
      </c>
      <c r="BK89" s="13">
        <v>0</v>
      </c>
      <c r="BL89" s="13">
        <v>0</v>
      </c>
      <c r="BM89" s="13">
        <v>0</v>
      </c>
      <c r="BN89" s="13">
        <v>0</v>
      </c>
      <c r="BO89" s="13">
        <v>0</v>
      </c>
      <c r="BP89" s="13">
        <v>0</v>
      </c>
      <c r="BQ89" s="13">
        <v>0</v>
      </c>
      <c r="BR89" s="13">
        <v>0</v>
      </c>
      <c r="BS89" s="13"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7">
        <f t="shared" si="4"/>
        <v>0</v>
      </c>
      <c r="CC89" s="7">
        <f t="shared" si="5"/>
        <v>4628</v>
      </c>
      <c r="CD89" s="7">
        <f t="shared" si="6"/>
        <v>-4628</v>
      </c>
      <c r="CE89" s="16">
        <f t="shared" si="7"/>
        <v>-1</v>
      </c>
    </row>
    <row r="90" spans="1:83" x14ac:dyDescent="0.25">
      <c r="A90" s="1" t="s">
        <v>272</v>
      </c>
      <c r="B90" s="1" t="s">
        <v>239</v>
      </c>
      <c r="C90" s="1" t="s">
        <v>273</v>
      </c>
      <c r="D90" s="13">
        <v>611182</v>
      </c>
      <c r="E90" s="13">
        <v>516446</v>
      </c>
      <c r="F90" s="13">
        <v>545105</v>
      </c>
      <c r="G90" s="13">
        <v>625922</v>
      </c>
      <c r="H90" s="13">
        <v>825953</v>
      </c>
      <c r="I90" s="13">
        <v>991593</v>
      </c>
      <c r="J90" s="13">
        <v>896908</v>
      </c>
      <c r="K90" s="13">
        <v>958763</v>
      </c>
      <c r="L90" s="13">
        <v>735305</v>
      </c>
      <c r="M90" s="13">
        <v>753490</v>
      </c>
      <c r="N90" s="13">
        <v>572992</v>
      </c>
      <c r="O90" s="13">
        <v>513347</v>
      </c>
      <c r="P90" s="13">
        <v>628920</v>
      </c>
      <c r="Q90" s="13">
        <v>712710</v>
      </c>
      <c r="R90" s="13">
        <v>651361</v>
      </c>
      <c r="S90" s="13">
        <v>622351</v>
      </c>
      <c r="T90" s="13">
        <v>716801</v>
      </c>
      <c r="U90" s="13">
        <v>722449</v>
      </c>
      <c r="V90" s="13">
        <v>780380</v>
      </c>
      <c r="W90" s="13">
        <v>910648</v>
      </c>
      <c r="X90" s="13">
        <v>931226</v>
      </c>
      <c r="Y90" s="13">
        <v>889189</v>
      </c>
      <c r="Z90" s="13">
        <v>765823</v>
      </c>
      <c r="AA90" s="13">
        <v>723661</v>
      </c>
      <c r="AB90" s="13">
        <v>722809</v>
      </c>
      <c r="AC90" s="13">
        <v>605719</v>
      </c>
      <c r="AD90" s="13">
        <v>580059</v>
      </c>
      <c r="AE90" s="13">
        <v>626051</v>
      </c>
      <c r="AF90" s="13">
        <v>670158</v>
      </c>
      <c r="AG90" s="13">
        <v>610099</v>
      </c>
      <c r="AH90" s="13">
        <v>504066</v>
      </c>
      <c r="AI90" s="13">
        <v>509453</v>
      </c>
      <c r="AJ90" s="13">
        <v>576325</v>
      </c>
      <c r="AK90" s="13">
        <v>655503</v>
      </c>
      <c r="AL90" s="13">
        <v>585119</v>
      </c>
      <c r="AM90" s="13">
        <v>648926</v>
      </c>
      <c r="AN90" s="13">
        <v>1108563</v>
      </c>
      <c r="AO90" s="13">
        <v>939531</v>
      </c>
      <c r="AP90" s="13">
        <v>889521</v>
      </c>
      <c r="AQ90" s="13">
        <v>866389</v>
      </c>
      <c r="AR90" s="13">
        <v>911920</v>
      </c>
      <c r="AS90" s="13">
        <v>837367</v>
      </c>
      <c r="AT90" s="13">
        <v>719240</v>
      </c>
      <c r="AU90" s="13">
        <v>723257</v>
      </c>
      <c r="AV90" s="13">
        <v>812356</v>
      </c>
      <c r="AW90" s="13">
        <v>831421</v>
      </c>
      <c r="AX90" s="13">
        <v>928438</v>
      </c>
      <c r="AY90" s="13">
        <v>897470</v>
      </c>
      <c r="AZ90" s="13">
        <v>770245</v>
      </c>
      <c r="BA90" s="13">
        <v>754994</v>
      </c>
      <c r="BB90" s="13">
        <v>799999</v>
      </c>
      <c r="BC90" s="13">
        <v>939785</v>
      </c>
      <c r="BD90" s="13">
        <v>905011</v>
      </c>
      <c r="BE90" s="13">
        <v>1022099</v>
      </c>
      <c r="BF90" s="13">
        <v>896264</v>
      </c>
      <c r="BG90" s="13">
        <v>945131</v>
      </c>
      <c r="BH90" s="13">
        <v>1016095</v>
      </c>
      <c r="BI90" s="13">
        <v>1045432</v>
      </c>
      <c r="BJ90" s="13">
        <v>958219</v>
      </c>
      <c r="BK90" s="13">
        <v>872811</v>
      </c>
      <c r="BL90" s="13">
        <v>643460</v>
      </c>
      <c r="BM90" s="13">
        <v>759752</v>
      </c>
      <c r="BN90" s="13">
        <v>720966</v>
      </c>
      <c r="BO90" s="13">
        <v>581742</v>
      </c>
      <c r="BP90" s="13">
        <v>330577</v>
      </c>
      <c r="BQ90" s="13">
        <v>354599</v>
      </c>
      <c r="BR90" s="13">
        <v>399596</v>
      </c>
      <c r="BS90" s="13">
        <v>394623</v>
      </c>
      <c r="BT90" s="13">
        <v>479826</v>
      </c>
      <c r="BU90" s="13">
        <v>651222</v>
      </c>
      <c r="BV90" s="13">
        <v>485079</v>
      </c>
      <c r="BW90" s="13">
        <v>495452</v>
      </c>
      <c r="BX90" s="13">
        <v>541705</v>
      </c>
      <c r="BY90" s="13">
        <v>573671</v>
      </c>
      <c r="BZ90" s="13">
        <v>494219</v>
      </c>
      <c r="CA90" s="13">
        <v>581652</v>
      </c>
      <c r="CB90" s="7">
        <f t="shared" si="4"/>
        <v>330577</v>
      </c>
      <c r="CC90" s="7">
        <f t="shared" si="5"/>
        <v>1108563</v>
      </c>
      <c r="CD90" s="7">
        <f t="shared" si="6"/>
        <v>-526911</v>
      </c>
      <c r="CE90" s="16">
        <f t="shared" si="7"/>
        <v>-0.47530992825847518</v>
      </c>
    </row>
    <row r="91" spans="1:83" x14ac:dyDescent="0.25">
      <c r="A91" s="1" t="s">
        <v>274</v>
      </c>
      <c r="B91" s="1" t="s">
        <v>239</v>
      </c>
      <c r="C91" s="1" t="s">
        <v>116</v>
      </c>
      <c r="D91" s="13">
        <v>248449</v>
      </c>
      <c r="E91" s="13">
        <v>219789</v>
      </c>
      <c r="F91" s="13">
        <v>250741</v>
      </c>
      <c r="G91" s="13">
        <v>236462</v>
      </c>
      <c r="H91" s="13">
        <v>299241</v>
      </c>
      <c r="I91" s="13">
        <v>280534</v>
      </c>
      <c r="J91" s="13">
        <v>276275</v>
      </c>
      <c r="K91" s="13">
        <v>285051</v>
      </c>
      <c r="L91" s="13">
        <v>207309</v>
      </c>
      <c r="M91" s="13">
        <v>172963</v>
      </c>
      <c r="N91" s="13">
        <v>158442</v>
      </c>
      <c r="O91" s="13">
        <v>174295</v>
      </c>
      <c r="P91" s="13">
        <v>203750</v>
      </c>
      <c r="Q91" s="13">
        <v>210614</v>
      </c>
      <c r="R91" s="13">
        <v>178956</v>
      </c>
      <c r="S91" s="13">
        <v>124891</v>
      </c>
      <c r="T91" s="13">
        <v>116267</v>
      </c>
      <c r="U91" s="13">
        <v>134344</v>
      </c>
      <c r="V91" s="13">
        <v>146650</v>
      </c>
      <c r="W91" s="13">
        <v>177049</v>
      </c>
      <c r="X91" s="13">
        <v>144249</v>
      </c>
      <c r="Y91" s="13">
        <v>150705</v>
      </c>
      <c r="Z91" s="13">
        <v>146030</v>
      </c>
      <c r="AA91" s="13">
        <v>140154</v>
      </c>
      <c r="AB91" s="13">
        <v>151484</v>
      </c>
      <c r="AC91" s="13">
        <v>150187</v>
      </c>
      <c r="AD91" s="13">
        <v>139235</v>
      </c>
      <c r="AE91" s="13">
        <v>135234</v>
      </c>
      <c r="AF91" s="13">
        <v>131396</v>
      </c>
      <c r="AG91" s="13">
        <v>128522</v>
      </c>
      <c r="AH91" s="13">
        <v>114019</v>
      </c>
      <c r="AI91" s="13">
        <v>121859</v>
      </c>
      <c r="AJ91" s="13">
        <v>114347</v>
      </c>
      <c r="AK91" s="13">
        <v>112653</v>
      </c>
      <c r="AL91" s="13">
        <v>162810</v>
      </c>
      <c r="AM91" s="13">
        <v>146009</v>
      </c>
      <c r="AN91" s="13">
        <v>117723</v>
      </c>
      <c r="AO91" s="13">
        <v>112567</v>
      </c>
      <c r="AP91" s="13">
        <v>148249</v>
      </c>
      <c r="AQ91" s="13">
        <v>136420</v>
      </c>
      <c r="AR91" s="13">
        <v>137838</v>
      </c>
      <c r="AS91" s="13">
        <v>154807</v>
      </c>
      <c r="AT91" s="13">
        <v>170497</v>
      </c>
      <c r="AU91" s="13">
        <v>139412</v>
      </c>
      <c r="AV91" s="13">
        <v>143347</v>
      </c>
      <c r="AW91" s="13">
        <v>168166</v>
      </c>
      <c r="AX91" s="13">
        <v>135627</v>
      </c>
      <c r="AY91" s="13">
        <v>123691</v>
      </c>
      <c r="AZ91" s="13">
        <v>123211</v>
      </c>
      <c r="BA91" s="13">
        <v>119424</v>
      </c>
      <c r="BB91" s="13">
        <v>103036</v>
      </c>
      <c r="BC91" s="13">
        <v>92987</v>
      </c>
      <c r="BD91" s="13">
        <v>107549</v>
      </c>
      <c r="BE91" s="13">
        <v>107672</v>
      </c>
      <c r="BF91" s="13">
        <v>107082</v>
      </c>
      <c r="BG91" s="13">
        <v>135192</v>
      </c>
      <c r="BH91" s="13">
        <v>155712</v>
      </c>
      <c r="BI91" s="13">
        <v>137556</v>
      </c>
      <c r="BJ91" s="13">
        <v>119240</v>
      </c>
      <c r="BK91" s="13">
        <v>137251</v>
      </c>
      <c r="BL91" s="13">
        <v>94409</v>
      </c>
      <c r="BM91" s="13">
        <v>101022</v>
      </c>
      <c r="BN91" s="13">
        <v>80263</v>
      </c>
      <c r="BO91" s="13">
        <v>109207</v>
      </c>
      <c r="BP91" s="13">
        <v>82406</v>
      </c>
      <c r="BQ91" s="13">
        <v>71843</v>
      </c>
      <c r="BR91" s="13">
        <v>58379</v>
      </c>
      <c r="BS91" s="13">
        <v>116731</v>
      </c>
      <c r="BT91" s="13">
        <v>117078</v>
      </c>
      <c r="BU91" s="13">
        <v>56623</v>
      </c>
      <c r="BV91" s="13">
        <v>124841</v>
      </c>
      <c r="BW91" s="13">
        <v>144467</v>
      </c>
      <c r="BX91" s="13">
        <v>76619</v>
      </c>
      <c r="BY91" s="13">
        <v>174421</v>
      </c>
      <c r="BZ91" s="13">
        <v>167484</v>
      </c>
      <c r="CA91" s="13">
        <v>91432</v>
      </c>
      <c r="CB91" s="7">
        <f t="shared" si="4"/>
        <v>56623</v>
      </c>
      <c r="CC91" s="7">
        <f t="shared" si="5"/>
        <v>299241</v>
      </c>
      <c r="CD91" s="7">
        <f t="shared" si="6"/>
        <v>-207809</v>
      </c>
      <c r="CE91" s="16">
        <f t="shared" si="7"/>
        <v>-0.69445363436160157</v>
      </c>
    </row>
    <row r="92" spans="1:83" x14ac:dyDescent="0.25">
      <c r="A92" s="1" t="s">
        <v>275</v>
      </c>
      <c r="B92" s="1" t="s">
        <v>239</v>
      </c>
      <c r="C92" s="1" t="s">
        <v>276</v>
      </c>
      <c r="D92" s="13">
        <v>3403</v>
      </c>
      <c r="E92" s="13">
        <v>26685</v>
      </c>
      <c r="F92" s="13">
        <v>28957</v>
      </c>
      <c r="G92" s="13">
        <v>41444</v>
      </c>
      <c r="H92" s="13">
        <v>4793</v>
      </c>
      <c r="I92" s="13">
        <v>2503</v>
      </c>
      <c r="J92" s="13">
        <v>6439</v>
      </c>
      <c r="K92" s="13">
        <v>4518</v>
      </c>
      <c r="L92" s="13">
        <v>3741</v>
      </c>
      <c r="M92" s="13">
        <v>4076</v>
      </c>
      <c r="N92" s="13">
        <v>4837</v>
      </c>
      <c r="O92" s="13">
        <v>3320</v>
      </c>
      <c r="P92" s="13">
        <v>1990</v>
      </c>
      <c r="Q92" s="13">
        <v>3823</v>
      </c>
      <c r="R92" s="13">
        <v>2431</v>
      </c>
      <c r="S92" s="13">
        <v>2623</v>
      </c>
      <c r="T92" s="13">
        <v>1464</v>
      </c>
      <c r="U92" s="13">
        <v>2403</v>
      </c>
      <c r="V92" s="13">
        <v>15307</v>
      </c>
      <c r="W92" s="13">
        <v>20377</v>
      </c>
      <c r="X92" s="13">
        <v>2467</v>
      </c>
      <c r="Y92" s="13">
        <v>2128</v>
      </c>
      <c r="Z92" s="13">
        <v>3431</v>
      </c>
      <c r="AA92" s="13">
        <v>8766</v>
      </c>
      <c r="AB92" s="13">
        <v>5613</v>
      </c>
      <c r="AC92" s="13">
        <v>3507</v>
      </c>
      <c r="AD92" s="13">
        <v>7455</v>
      </c>
      <c r="AE92" s="13">
        <v>10438</v>
      </c>
      <c r="AF92" s="13">
        <v>8264</v>
      </c>
      <c r="AG92" s="13">
        <v>3749</v>
      </c>
      <c r="AH92" s="13">
        <v>5520</v>
      </c>
      <c r="AI92" s="13">
        <v>5047</v>
      </c>
      <c r="AJ92" s="13">
        <v>3665</v>
      </c>
      <c r="AK92" s="13">
        <v>5441</v>
      </c>
      <c r="AL92" s="13">
        <v>7879</v>
      </c>
      <c r="AM92" s="13">
        <v>5186</v>
      </c>
      <c r="AN92" s="13">
        <v>3600</v>
      </c>
      <c r="AO92" s="13">
        <v>5096</v>
      </c>
      <c r="AP92" s="13">
        <v>6362</v>
      </c>
      <c r="AQ92" s="13">
        <v>10370</v>
      </c>
      <c r="AR92" s="13">
        <v>3851</v>
      </c>
      <c r="AS92" s="13">
        <v>2524</v>
      </c>
      <c r="AT92" s="13">
        <v>6071</v>
      </c>
      <c r="AU92" s="13">
        <v>2163</v>
      </c>
      <c r="AV92" s="13">
        <v>3942</v>
      </c>
      <c r="AW92" s="13">
        <v>2168</v>
      </c>
      <c r="AX92" s="13">
        <v>3241</v>
      </c>
      <c r="AY92" s="13">
        <v>5171</v>
      </c>
      <c r="AZ92" s="13">
        <v>4650</v>
      </c>
      <c r="BA92" s="13">
        <v>3692</v>
      </c>
      <c r="BB92" s="13">
        <v>4482</v>
      </c>
      <c r="BC92" s="13">
        <v>5793</v>
      </c>
      <c r="BD92" s="13">
        <v>5537</v>
      </c>
      <c r="BE92" s="13">
        <v>3166</v>
      </c>
      <c r="BF92" s="13">
        <v>544</v>
      </c>
      <c r="BG92" s="13">
        <v>1191</v>
      </c>
      <c r="BH92" s="13">
        <v>1176</v>
      </c>
      <c r="BI92" s="13">
        <v>1863</v>
      </c>
      <c r="BJ92" s="13">
        <v>1296</v>
      </c>
      <c r="BK92" s="13">
        <v>1429</v>
      </c>
      <c r="BL92" s="13">
        <v>0</v>
      </c>
      <c r="BM92" s="13">
        <v>0</v>
      </c>
      <c r="BN92" s="13">
        <v>0</v>
      </c>
      <c r="BO92" s="13">
        <v>0</v>
      </c>
      <c r="BP92" s="13">
        <v>0</v>
      </c>
      <c r="BQ92" s="13">
        <v>0</v>
      </c>
      <c r="BR92" s="13">
        <v>0</v>
      </c>
      <c r="BS92" s="13">
        <v>0</v>
      </c>
      <c r="BT92" s="13">
        <v>0</v>
      </c>
      <c r="BU92" s="13">
        <v>0</v>
      </c>
      <c r="BV92" s="13">
        <v>367</v>
      </c>
      <c r="BW92" s="13">
        <v>315</v>
      </c>
      <c r="BX92" s="13">
        <v>0</v>
      </c>
      <c r="BY92" s="13">
        <v>0</v>
      </c>
      <c r="BZ92" s="13">
        <v>2500</v>
      </c>
      <c r="CA92" s="13">
        <v>325</v>
      </c>
      <c r="CB92" s="7">
        <f t="shared" si="4"/>
        <v>0</v>
      </c>
      <c r="CC92" s="7">
        <f t="shared" si="5"/>
        <v>41444</v>
      </c>
      <c r="CD92" s="7">
        <f t="shared" si="6"/>
        <v>-41119</v>
      </c>
      <c r="CE92" s="16">
        <f t="shared" si="7"/>
        <v>-0.99215809284818068</v>
      </c>
    </row>
    <row r="93" spans="1:83" x14ac:dyDescent="0.25">
      <c r="A93" s="1" t="s">
        <v>277</v>
      </c>
      <c r="B93" s="1" t="s">
        <v>239</v>
      </c>
      <c r="C93" s="1" t="s">
        <v>158</v>
      </c>
      <c r="D93" s="13">
        <v>27208</v>
      </c>
      <c r="E93" s="13">
        <v>24850</v>
      </c>
      <c r="F93" s="13">
        <v>17680</v>
      </c>
      <c r="G93" s="13">
        <v>17508</v>
      </c>
      <c r="H93" s="13">
        <v>12152</v>
      </c>
      <c r="I93" s="13">
        <v>12611</v>
      </c>
      <c r="J93" s="13">
        <v>21602</v>
      </c>
      <c r="K93" s="13">
        <v>25989</v>
      </c>
      <c r="L93" s="13">
        <v>18281</v>
      </c>
      <c r="M93" s="13">
        <v>9066</v>
      </c>
      <c r="N93" s="13">
        <v>17695</v>
      </c>
      <c r="O93" s="13">
        <v>15387</v>
      </c>
      <c r="P93" s="13">
        <v>6057</v>
      </c>
      <c r="Q93" s="13">
        <v>7659</v>
      </c>
      <c r="R93" s="13">
        <v>4230</v>
      </c>
      <c r="S93" s="13">
        <v>8181</v>
      </c>
      <c r="T93" s="13">
        <v>10745</v>
      </c>
      <c r="U93" s="13">
        <v>8124</v>
      </c>
      <c r="V93" s="13">
        <v>4723</v>
      </c>
      <c r="W93" s="13">
        <v>4131</v>
      </c>
      <c r="X93" s="13">
        <v>6201</v>
      </c>
      <c r="Y93" s="13">
        <v>4802</v>
      </c>
      <c r="Z93" s="13">
        <v>5718</v>
      </c>
      <c r="AA93" s="13">
        <v>2862</v>
      </c>
      <c r="AB93" s="13">
        <v>2157</v>
      </c>
      <c r="AC93" s="13">
        <v>1390</v>
      </c>
      <c r="AD93" s="13">
        <v>7773</v>
      </c>
      <c r="AE93" s="13">
        <v>7546</v>
      </c>
      <c r="AF93" s="13">
        <v>5106</v>
      </c>
      <c r="AG93" s="13">
        <v>8329</v>
      </c>
      <c r="AH93" s="13">
        <v>6189</v>
      </c>
      <c r="AI93" s="13">
        <v>567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0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0</v>
      </c>
      <c r="BP93" s="13">
        <v>0</v>
      </c>
      <c r="BQ93" s="13">
        <v>0</v>
      </c>
      <c r="BR93" s="13">
        <v>0</v>
      </c>
      <c r="BS93" s="13">
        <v>0</v>
      </c>
      <c r="BT93" s="13">
        <v>0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7">
        <f t="shared" si="4"/>
        <v>0</v>
      </c>
      <c r="CC93" s="7">
        <f t="shared" si="5"/>
        <v>27208</v>
      </c>
      <c r="CD93" s="7">
        <f t="shared" si="6"/>
        <v>-27208</v>
      </c>
      <c r="CE93" s="16">
        <f t="shared" si="7"/>
        <v>-1</v>
      </c>
    </row>
    <row r="94" spans="1:83" x14ac:dyDescent="0.25">
      <c r="A94" s="1" t="s">
        <v>278</v>
      </c>
      <c r="B94" s="1" t="s">
        <v>239</v>
      </c>
      <c r="C94" s="1" t="s">
        <v>279</v>
      </c>
      <c r="D94" s="13">
        <v>296242</v>
      </c>
      <c r="E94" s="13">
        <v>294638</v>
      </c>
      <c r="F94" s="13">
        <v>312381</v>
      </c>
      <c r="G94" s="13">
        <v>295701</v>
      </c>
      <c r="H94" s="13">
        <v>87650</v>
      </c>
      <c r="I94" s="13">
        <v>107454</v>
      </c>
      <c r="J94" s="13">
        <v>114443</v>
      </c>
      <c r="K94" s="13">
        <v>117922</v>
      </c>
      <c r="L94" s="13">
        <v>112385</v>
      </c>
      <c r="M94" s="13">
        <v>117675</v>
      </c>
      <c r="N94" s="13">
        <v>109193</v>
      </c>
      <c r="O94" s="13">
        <v>83006</v>
      </c>
      <c r="P94" s="13">
        <v>79188</v>
      </c>
      <c r="Q94" s="13">
        <v>94536</v>
      </c>
      <c r="R94" s="13">
        <v>64621</v>
      </c>
      <c r="S94" s="13">
        <v>99694</v>
      </c>
      <c r="T94" s="13">
        <v>98637</v>
      </c>
      <c r="U94" s="13">
        <v>144564</v>
      </c>
      <c r="V94" s="13">
        <v>104156</v>
      </c>
      <c r="W94" s="13">
        <v>165739</v>
      </c>
      <c r="X94" s="13">
        <v>82581</v>
      </c>
      <c r="Y94" s="13">
        <v>99065</v>
      </c>
      <c r="Z94" s="13">
        <v>79463</v>
      </c>
      <c r="AA94" s="13">
        <v>79727</v>
      </c>
      <c r="AB94" s="13">
        <v>37048</v>
      </c>
      <c r="AC94" s="13">
        <v>21955</v>
      </c>
      <c r="AD94" s="13">
        <v>36202</v>
      </c>
      <c r="AE94" s="13">
        <v>42801</v>
      </c>
      <c r="AF94" s="13">
        <v>66277</v>
      </c>
      <c r="AG94" s="13">
        <v>55645</v>
      </c>
      <c r="AH94" s="13">
        <v>57632</v>
      </c>
      <c r="AI94" s="13">
        <v>53515</v>
      </c>
      <c r="AJ94" s="13">
        <v>47377</v>
      </c>
      <c r="AK94" s="13">
        <v>48302</v>
      </c>
      <c r="AL94" s="13">
        <v>53437</v>
      </c>
      <c r="AM94" s="13">
        <v>61423</v>
      </c>
      <c r="AN94" s="13">
        <v>35620</v>
      </c>
      <c r="AO94" s="13">
        <v>62481</v>
      </c>
      <c r="AP94" s="13">
        <v>108182</v>
      </c>
      <c r="AQ94" s="13">
        <v>75709</v>
      </c>
      <c r="AR94" s="13">
        <v>49282</v>
      </c>
      <c r="AS94" s="13">
        <v>43822</v>
      </c>
      <c r="AT94" s="13">
        <v>44230</v>
      </c>
      <c r="AU94" s="13">
        <v>60407</v>
      </c>
      <c r="AV94" s="13">
        <v>63615</v>
      </c>
      <c r="AW94" s="13">
        <v>67082</v>
      </c>
      <c r="AX94" s="13">
        <v>79495</v>
      </c>
      <c r="AY94" s="13">
        <v>90227</v>
      </c>
      <c r="AZ94" s="13">
        <v>82249</v>
      </c>
      <c r="BA94" s="13">
        <v>117373</v>
      </c>
      <c r="BB94" s="13">
        <v>97708</v>
      </c>
      <c r="BC94" s="13">
        <v>109378</v>
      </c>
      <c r="BD94" s="13">
        <v>127250</v>
      </c>
      <c r="BE94" s="13">
        <v>88128</v>
      </c>
      <c r="BF94" s="13">
        <v>83395</v>
      </c>
      <c r="BG94" s="13">
        <v>94670</v>
      </c>
      <c r="BH94" s="13">
        <v>100287</v>
      </c>
      <c r="BI94" s="13">
        <v>99540</v>
      </c>
      <c r="BJ94" s="13">
        <v>102540</v>
      </c>
      <c r="BK94" s="13">
        <v>115137</v>
      </c>
      <c r="BL94" s="13">
        <v>108607</v>
      </c>
      <c r="BM94" s="13">
        <v>118261</v>
      </c>
      <c r="BN94" s="13">
        <v>139632</v>
      </c>
      <c r="BO94" s="13">
        <v>126750</v>
      </c>
      <c r="BP94" s="13">
        <v>105078</v>
      </c>
      <c r="BQ94" s="13">
        <v>80837</v>
      </c>
      <c r="BR94" s="13">
        <v>47261</v>
      </c>
      <c r="BS94" s="13">
        <v>110852</v>
      </c>
      <c r="BT94" s="13">
        <v>68998</v>
      </c>
      <c r="BU94" s="13">
        <v>19462</v>
      </c>
      <c r="BV94" s="13">
        <v>29555</v>
      </c>
      <c r="BW94" s="13">
        <v>26399</v>
      </c>
      <c r="BX94" s="13">
        <v>36464</v>
      </c>
      <c r="BY94" s="13">
        <v>40856</v>
      </c>
      <c r="BZ94" s="13">
        <v>82751</v>
      </c>
      <c r="CA94" s="13">
        <v>115564</v>
      </c>
      <c r="CB94" s="7">
        <f t="shared" si="4"/>
        <v>19462</v>
      </c>
      <c r="CC94" s="7">
        <f t="shared" si="5"/>
        <v>312381</v>
      </c>
      <c r="CD94" s="7">
        <f t="shared" si="6"/>
        <v>-196817</v>
      </c>
      <c r="CE94" s="16">
        <f t="shared" si="7"/>
        <v>-0.63005432468684075</v>
      </c>
    </row>
    <row r="95" spans="1:83" x14ac:dyDescent="0.25">
      <c r="A95" s="1" t="s">
        <v>280</v>
      </c>
      <c r="B95" s="1" t="s">
        <v>239</v>
      </c>
      <c r="C95" s="1" t="s">
        <v>281</v>
      </c>
      <c r="D95" s="13">
        <v>75041</v>
      </c>
      <c r="E95" s="13">
        <v>66774</v>
      </c>
      <c r="F95" s="13">
        <v>70992</v>
      </c>
      <c r="G95" s="13">
        <v>49936</v>
      </c>
      <c r="H95" s="13">
        <v>88590</v>
      </c>
      <c r="I95" s="13">
        <v>88684</v>
      </c>
      <c r="J95" s="13">
        <v>87934</v>
      </c>
      <c r="K95" s="13">
        <v>89367</v>
      </c>
      <c r="L95" s="13">
        <v>73567</v>
      </c>
      <c r="M95" s="13">
        <v>44582</v>
      </c>
      <c r="N95" s="13">
        <v>46357</v>
      </c>
      <c r="O95" s="13">
        <v>59155</v>
      </c>
      <c r="P95" s="13">
        <v>69867</v>
      </c>
      <c r="Q95" s="13">
        <v>79343</v>
      </c>
      <c r="R95" s="13">
        <v>71319</v>
      </c>
      <c r="S95" s="13">
        <v>78141</v>
      </c>
      <c r="T95" s="13">
        <v>62317</v>
      </c>
      <c r="U95" s="13">
        <v>71279</v>
      </c>
      <c r="V95" s="13">
        <v>67207</v>
      </c>
      <c r="W95" s="13">
        <v>92748</v>
      </c>
      <c r="X95" s="13">
        <v>42106</v>
      </c>
      <c r="Y95" s="13">
        <v>56771</v>
      </c>
      <c r="Z95" s="13">
        <v>53152</v>
      </c>
      <c r="AA95" s="13">
        <v>61482</v>
      </c>
      <c r="AB95" s="13">
        <v>54917</v>
      </c>
      <c r="AC95" s="13">
        <v>62608</v>
      </c>
      <c r="AD95" s="13">
        <v>38303</v>
      </c>
      <c r="AE95" s="13">
        <v>67684</v>
      </c>
      <c r="AF95" s="13">
        <v>50150</v>
      </c>
      <c r="AG95" s="13">
        <v>60799</v>
      </c>
      <c r="AH95" s="13">
        <v>68914</v>
      </c>
      <c r="AI95" s="13">
        <v>67924</v>
      </c>
      <c r="AJ95" s="13">
        <v>55882</v>
      </c>
      <c r="AK95" s="13">
        <v>68985</v>
      </c>
      <c r="AL95" s="13">
        <v>78258</v>
      </c>
      <c r="AM95" s="13">
        <v>53685</v>
      </c>
      <c r="AN95" s="13">
        <v>60385</v>
      </c>
      <c r="AO95" s="13">
        <v>37901</v>
      </c>
      <c r="AP95" s="13">
        <v>63689</v>
      </c>
      <c r="AQ95" s="13">
        <v>82560</v>
      </c>
      <c r="AR95" s="13">
        <v>56245</v>
      </c>
      <c r="AS95" s="13">
        <v>61963</v>
      </c>
      <c r="AT95" s="13">
        <v>61565</v>
      </c>
      <c r="AU95" s="13">
        <v>72045</v>
      </c>
      <c r="AV95" s="13">
        <v>46827</v>
      </c>
      <c r="AW95" s="13">
        <v>48235</v>
      </c>
      <c r="AX95" s="13">
        <v>84915</v>
      </c>
      <c r="AY95" s="13">
        <v>42946</v>
      </c>
      <c r="AZ95" s="13">
        <v>45058</v>
      </c>
      <c r="BA95" s="13">
        <v>53931</v>
      </c>
      <c r="BB95" s="13">
        <v>53086</v>
      </c>
      <c r="BC95" s="13">
        <v>64282</v>
      </c>
      <c r="BD95" s="13">
        <v>56468</v>
      </c>
      <c r="BE95" s="13">
        <v>65683</v>
      </c>
      <c r="BF95" s="13">
        <v>43038</v>
      </c>
      <c r="BG95" s="13">
        <v>63043</v>
      </c>
      <c r="BH95" s="13">
        <v>32345</v>
      </c>
      <c r="BI95" s="13">
        <v>30473</v>
      </c>
      <c r="BJ95" s="13">
        <v>50525</v>
      </c>
      <c r="BK95" s="13">
        <v>77651</v>
      </c>
      <c r="BL95" s="13">
        <v>44529</v>
      </c>
      <c r="BM95" s="13">
        <v>34800</v>
      </c>
      <c r="BN95" s="13">
        <v>28080</v>
      </c>
      <c r="BO95" s="13">
        <v>12478</v>
      </c>
      <c r="BP95" s="13">
        <v>11986</v>
      </c>
      <c r="BQ95" s="13">
        <v>52111</v>
      </c>
      <c r="BR95" s="13">
        <v>55765</v>
      </c>
      <c r="BS95" s="13">
        <v>53370</v>
      </c>
      <c r="BT95" s="13">
        <v>37002</v>
      </c>
      <c r="BU95" s="13">
        <v>55024</v>
      </c>
      <c r="BV95" s="13">
        <v>56466</v>
      </c>
      <c r="BW95" s="13">
        <v>53357</v>
      </c>
      <c r="BX95" s="13">
        <v>35660</v>
      </c>
      <c r="BY95" s="13">
        <v>46356</v>
      </c>
      <c r="BZ95" s="13">
        <v>46605</v>
      </c>
      <c r="CA95" s="13">
        <v>35212</v>
      </c>
      <c r="CB95" s="7">
        <f t="shared" si="4"/>
        <v>11986</v>
      </c>
      <c r="CC95" s="7">
        <f t="shared" si="5"/>
        <v>92748</v>
      </c>
      <c r="CD95" s="7">
        <f t="shared" si="6"/>
        <v>-57536</v>
      </c>
      <c r="CE95" s="16">
        <f t="shared" si="7"/>
        <v>-0.6203476085737698</v>
      </c>
    </row>
    <row r="96" spans="1:83" x14ac:dyDescent="0.25">
      <c r="A96" s="1" t="s">
        <v>282</v>
      </c>
      <c r="B96" s="1" t="s">
        <v>239</v>
      </c>
      <c r="C96" s="1" t="s">
        <v>283</v>
      </c>
      <c r="D96" s="13">
        <v>22369</v>
      </c>
      <c r="E96" s="13">
        <v>19599</v>
      </c>
      <c r="F96" s="13">
        <v>22601</v>
      </c>
      <c r="G96" s="13">
        <v>20119</v>
      </c>
      <c r="H96" s="13">
        <v>17307</v>
      </c>
      <c r="I96" s="13">
        <v>23573</v>
      </c>
      <c r="J96" s="13">
        <v>29408</v>
      </c>
      <c r="K96" s="13">
        <v>18508</v>
      </c>
      <c r="L96" s="13">
        <v>14720</v>
      </c>
      <c r="M96" s="13">
        <v>11568</v>
      </c>
      <c r="N96" s="13">
        <v>11937</v>
      </c>
      <c r="O96" s="13">
        <v>6953</v>
      </c>
      <c r="P96" s="13">
        <v>7052</v>
      </c>
      <c r="Q96" s="13">
        <v>4296</v>
      </c>
      <c r="R96" s="13">
        <v>2338</v>
      </c>
      <c r="S96" s="13">
        <v>21411</v>
      </c>
      <c r="T96" s="13">
        <v>22162</v>
      </c>
      <c r="U96" s="13">
        <v>25082</v>
      </c>
      <c r="V96" s="13">
        <v>21248</v>
      </c>
      <c r="W96" s="13">
        <v>15923</v>
      </c>
      <c r="X96" s="13">
        <v>30577</v>
      </c>
      <c r="Y96" s="13">
        <v>27871</v>
      </c>
      <c r="Z96" s="13">
        <v>26497</v>
      </c>
      <c r="AA96" s="13">
        <v>26989</v>
      </c>
      <c r="AB96" s="13">
        <v>25088</v>
      </c>
      <c r="AC96" s="13">
        <v>19140</v>
      </c>
      <c r="AD96" s="13">
        <v>23412</v>
      </c>
      <c r="AE96" s="13">
        <v>28637</v>
      </c>
      <c r="AF96" s="13">
        <v>21533</v>
      </c>
      <c r="AG96" s="13">
        <v>19600</v>
      </c>
      <c r="AH96" s="13">
        <v>19782</v>
      </c>
      <c r="AI96" s="13">
        <v>17720</v>
      </c>
      <c r="AJ96" s="13">
        <v>18954</v>
      </c>
      <c r="AK96" s="13">
        <v>21273</v>
      </c>
      <c r="AL96" s="13">
        <v>13082</v>
      </c>
      <c r="AM96" s="13">
        <v>14430</v>
      </c>
      <c r="AN96" s="13">
        <v>9038</v>
      </c>
      <c r="AO96" s="13">
        <v>4830</v>
      </c>
      <c r="AP96" s="13">
        <v>9529</v>
      </c>
      <c r="AQ96" s="13">
        <v>12836</v>
      </c>
      <c r="AR96" s="13">
        <v>20048</v>
      </c>
      <c r="AS96" s="13">
        <v>23277</v>
      </c>
      <c r="AT96" s="13">
        <v>22622</v>
      </c>
      <c r="AU96" s="13">
        <v>23585</v>
      </c>
      <c r="AV96" s="13">
        <v>17500</v>
      </c>
      <c r="AW96" s="13">
        <v>12800</v>
      </c>
      <c r="AX96" s="13">
        <v>14472</v>
      </c>
      <c r="AY96" s="13">
        <v>10500</v>
      </c>
      <c r="AZ96" s="13">
        <v>2550</v>
      </c>
      <c r="BA96" s="13">
        <v>1000</v>
      </c>
      <c r="BB96" s="13">
        <v>1129</v>
      </c>
      <c r="BC96" s="13">
        <v>4619</v>
      </c>
      <c r="BD96" s="13">
        <v>4350</v>
      </c>
      <c r="BE96" s="13">
        <v>17494</v>
      </c>
      <c r="BF96" s="13">
        <v>5000</v>
      </c>
      <c r="BG96" s="13">
        <v>11700</v>
      </c>
      <c r="BH96" s="13">
        <v>14485</v>
      </c>
      <c r="BI96" s="13">
        <v>13904</v>
      </c>
      <c r="BJ96" s="13">
        <v>17751</v>
      </c>
      <c r="BK96" s="13">
        <v>9999</v>
      </c>
      <c r="BL96" s="13">
        <v>7774</v>
      </c>
      <c r="BM96" s="13">
        <v>8221</v>
      </c>
      <c r="BN96" s="13">
        <v>12954</v>
      </c>
      <c r="BO96" s="13">
        <v>15635</v>
      </c>
      <c r="BP96" s="13">
        <v>15187</v>
      </c>
      <c r="BQ96" s="13">
        <v>9347</v>
      </c>
      <c r="BR96" s="13">
        <v>12113</v>
      </c>
      <c r="BS96" s="13">
        <v>12714</v>
      </c>
      <c r="BT96" s="13">
        <v>23665</v>
      </c>
      <c r="BU96" s="13">
        <v>20235</v>
      </c>
      <c r="BV96" s="13">
        <v>20428</v>
      </c>
      <c r="BW96" s="13">
        <v>26283</v>
      </c>
      <c r="BX96" s="13">
        <v>24552</v>
      </c>
      <c r="BY96" s="13">
        <v>10887</v>
      </c>
      <c r="BZ96" s="13">
        <v>12705</v>
      </c>
      <c r="CA96" s="13">
        <v>15364</v>
      </c>
      <c r="CB96" s="7">
        <f t="shared" si="4"/>
        <v>1000</v>
      </c>
      <c r="CC96" s="7">
        <f t="shared" si="5"/>
        <v>30577</v>
      </c>
      <c r="CD96" s="7">
        <f t="shared" si="6"/>
        <v>-15213</v>
      </c>
      <c r="CE96" s="16">
        <f t="shared" si="7"/>
        <v>-0.49753082382182684</v>
      </c>
    </row>
    <row r="97" spans="1:83" x14ac:dyDescent="0.25">
      <c r="A97" s="1" t="s">
        <v>284</v>
      </c>
      <c r="B97" s="1" t="s">
        <v>239</v>
      </c>
      <c r="C97" s="1" t="s">
        <v>285</v>
      </c>
      <c r="D97" s="13">
        <v>70769</v>
      </c>
      <c r="E97" s="13">
        <v>269105</v>
      </c>
      <c r="F97" s="13">
        <v>295045</v>
      </c>
      <c r="G97" s="13">
        <v>297218</v>
      </c>
      <c r="H97" s="13">
        <v>96297</v>
      </c>
      <c r="I97" s="13">
        <v>160671</v>
      </c>
      <c r="J97" s="13">
        <v>139442</v>
      </c>
      <c r="K97" s="13">
        <v>190690</v>
      </c>
      <c r="L97" s="13">
        <v>56991</v>
      </c>
      <c r="M97" s="13">
        <v>50852</v>
      </c>
      <c r="N97" s="13">
        <v>49716</v>
      </c>
      <c r="O97" s="13">
        <v>55169</v>
      </c>
      <c r="P97" s="13">
        <v>53131</v>
      </c>
      <c r="Q97" s="13">
        <v>52814</v>
      </c>
      <c r="R97" s="13">
        <v>52630</v>
      </c>
      <c r="S97" s="13">
        <v>46238</v>
      </c>
      <c r="T97" s="13">
        <v>60201</v>
      </c>
      <c r="U97" s="13">
        <v>53851</v>
      </c>
      <c r="V97" s="13">
        <v>69859</v>
      </c>
      <c r="W97" s="13">
        <v>66831</v>
      </c>
      <c r="X97" s="13">
        <v>72910</v>
      </c>
      <c r="Y97" s="13">
        <v>68244</v>
      </c>
      <c r="Z97" s="13">
        <v>86546</v>
      </c>
      <c r="AA97" s="13">
        <v>77836</v>
      </c>
      <c r="AB97" s="13">
        <v>98134</v>
      </c>
      <c r="AC97" s="13">
        <v>71637</v>
      </c>
      <c r="AD97" s="13">
        <v>66692</v>
      </c>
      <c r="AE97" s="13">
        <v>63167</v>
      </c>
      <c r="AF97" s="13">
        <v>71629</v>
      </c>
      <c r="AG97" s="13">
        <v>50495</v>
      </c>
      <c r="AH97" s="13">
        <v>37647</v>
      </c>
      <c r="AI97" s="13">
        <v>51060</v>
      </c>
      <c r="AJ97" s="13">
        <v>63484</v>
      </c>
      <c r="AK97" s="13">
        <v>52030</v>
      </c>
      <c r="AL97" s="13">
        <v>64370</v>
      </c>
      <c r="AM97" s="13">
        <v>62682</v>
      </c>
      <c r="AN97" s="13">
        <v>48115</v>
      </c>
      <c r="AO97" s="13">
        <v>44516</v>
      </c>
      <c r="AP97" s="13">
        <v>35167</v>
      </c>
      <c r="AQ97" s="13">
        <v>55523</v>
      </c>
      <c r="AR97" s="13">
        <v>39015</v>
      </c>
      <c r="AS97" s="13">
        <v>48527</v>
      </c>
      <c r="AT97" s="13">
        <v>65353</v>
      </c>
      <c r="AU97" s="13">
        <v>63122</v>
      </c>
      <c r="AV97" s="13">
        <v>63814</v>
      </c>
      <c r="AW97" s="13">
        <v>60962</v>
      </c>
      <c r="AX97" s="13">
        <v>75398</v>
      </c>
      <c r="AY97" s="13">
        <v>79630</v>
      </c>
      <c r="AZ97" s="13">
        <v>93249</v>
      </c>
      <c r="BA97" s="13">
        <v>90781</v>
      </c>
      <c r="BB97" s="13">
        <v>89326</v>
      </c>
      <c r="BC97" s="13">
        <v>58131</v>
      </c>
      <c r="BD97" s="13">
        <v>85723</v>
      </c>
      <c r="BE97" s="13">
        <v>95836</v>
      </c>
      <c r="BF97" s="13">
        <v>94404</v>
      </c>
      <c r="BG97" s="13">
        <v>80811</v>
      </c>
      <c r="BH97" s="13">
        <v>67688</v>
      </c>
      <c r="BI97" s="13">
        <v>55600</v>
      </c>
      <c r="BJ97" s="13">
        <v>65885</v>
      </c>
      <c r="BK97" s="13">
        <v>79148</v>
      </c>
      <c r="BL97" s="13">
        <v>56798</v>
      </c>
      <c r="BM97" s="13">
        <v>78317</v>
      </c>
      <c r="BN97" s="13">
        <v>80089</v>
      </c>
      <c r="BO97" s="13">
        <v>75040</v>
      </c>
      <c r="BP97" s="13">
        <v>52917</v>
      </c>
      <c r="BQ97" s="13">
        <v>46825</v>
      </c>
      <c r="BR97" s="13">
        <v>37739</v>
      </c>
      <c r="BS97" s="13">
        <v>44551</v>
      </c>
      <c r="BT97" s="13">
        <v>91012</v>
      </c>
      <c r="BU97" s="13">
        <v>75182</v>
      </c>
      <c r="BV97" s="13">
        <v>54048</v>
      </c>
      <c r="BW97" s="13">
        <v>115400</v>
      </c>
      <c r="BX97" s="13">
        <v>66657</v>
      </c>
      <c r="BY97" s="13">
        <v>79416</v>
      </c>
      <c r="BZ97" s="13">
        <v>64493</v>
      </c>
      <c r="CA97" s="13">
        <v>55918</v>
      </c>
      <c r="CB97" s="7">
        <f t="shared" si="4"/>
        <v>35167</v>
      </c>
      <c r="CC97" s="7">
        <f t="shared" si="5"/>
        <v>297218</v>
      </c>
      <c r="CD97" s="7">
        <f t="shared" si="6"/>
        <v>-241300</v>
      </c>
      <c r="CE97" s="16">
        <f t="shared" si="7"/>
        <v>-0.81186200028262079</v>
      </c>
    </row>
    <row r="98" spans="1:83" x14ac:dyDescent="0.25">
      <c r="A98" s="1" t="s">
        <v>286</v>
      </c>
      <c r="B98" s="1" t="s">
        <v>239</v>
      </c>
      <c r="C98" s="1" t="s">
        <v>287</v>
      </c>
      <c r="D98" s="13">
        <v>479748</v>
      </c>
      <c r="E98" s="13">
        <v>473380</v>
      </c>
      <c r="F98" s="13">
        <v>538264</v>
      </c>
      <c r="G98" s="13">
        <v>483808</v>
      </c>
      <c r="H98" s="13">
        <v>268018</v>
      </c>
      <c r="I98" s="13">
        <v>155325</v>
      </c>
      <c r="J98" s="13">
        <v>203050</v>
      </c>
      <c r="K98" s="13">
        <v>197426</v>
      </c>
      <c r="L98" s="13">
        <v>183043</v>
      </c>
      <c r="M98" s="13">
        <v>143154</v>
      </c>
      <c r="N98" s="13">
        <v>134516</v>
      </c>
      <c r="O98" s="13">
        <v>185625</v>
      </c>
      <c r="P98" s="13">
        <v>155834</v>
      </c>
      <c r="Q98" s="13">
        <v>169478</v>
      </c>
      <c r="R98" s="13">
        <v>148679</v>
      </c>
      <c r="S98" s="13">
        <v>173281</v>
      </c>
      <c r="T98" s="13">
        <v>226437</v>
      </c>
      <c r="U98" s="13">
        <v>223542</v>
      </c>
      <c r="V98" s="13">
        <v>217543</v>
      </c>
      <c r="W98" s="13">
        <v>202083</v>
      </c>
      <c r="X98" s="13">
        <v>215383</v>
      </c>
      <c r="Y98" s="13">
        <v>215104</v>
      </c>
      <c r="Z98" s="13">
        <v>191711</v>
      </c>
      <c r="AA98" s="13">
        <v>225603</v>
      </c>
      <c r="AB98" s="13">
        <v>209274</v>
      </c>
      <c r="AC98" s="13">
        <v>216877</v>
      </c>
      <c r="AD98" s="13">
        <v>227371</v>
      </c>
      <c r="AE98" s="13">
        <v>227649</v>
      </c>
      <c r="AF98" s="13">
        <v>222293</v>
      </c>
      <c r="AG98" s="13">
        <v>245139</v>
      </c>
      <c r="AH98" s="13">
        <v>233319</v>
      </c>
      <c r="AI98" s="13">
        <v>254700</v>
      </c>
      <c r="AJ98" s="13">
        <v>225533</v>
      </c>
      <c r="AK98" s="13">
        <v>280746</v>
      </c>
      <c r="AL98" s="13">
        <v>264712</v>
      </c>
      <c r="AM98" s="13">
        <v>283270</v>
      </c>
      <c r="AN98" s="13">
        <v>317875</v>
      </c>
      <c r="AO98" s="13">
        <v>304406</v>
      </c>
      <c r="AP98" s="13">
        <v>313188</v>
      </c>
      <c r="AQ98" s="13">
        <v>327185</v>
      </c>
      <c r="AR98" s="13">
        <v>307338</v>
      </c>
      <c r="AS98" s="13">
        <v>326354</v>
      </c>
      <c r="AT98" s="13">
        <v>308595</v>
      </c>
      <c r="AU98" s="13">
        <v>243190</v>
      </c>
      <c r="AV98" s="13">
        <v>313113</v>
      </c>
      <c r="AW98" s="13">
        <v>356669</v>
      </c>
      <c r="AX98" s="13">
        <v>385292</v>
      </c>
      <c r="AY98" s="13">
        <v>381476</v>
      </c>
      <c r="AZ98" s="13">
        <v>366443</v>
      </c>
      <c r="BA98" s="13">
        <v>381381</v>
      </c>
      <c r="BB98" s="13">
        <v>410593</v>
      </c>
      <c r="BC98" s="13">
        <v>337753</v>
      </c>
      <c r="BD98" s="13">
        <v>293835</v>
      </c>
      <c r="BE98" s="13">
        <v>356669</v>
      </c>
      <c r="BF98" s="13">
        <v>328575</v>
      </c>
      <c r="BG98" s="13">
        <v>306080</v>
      </c>
      <c r="BH98" s="13">
        <v>271376</v>
      </c>
      <c r="BI98" s="13">
        <v>269328</v>
      </c>
      <c r="BJ98" s="13">
        <v>328290</v>
      </c>
      <c r="BK98" s="13">
        <v>294749</v>
      </c>
      <c r="BL98" s="13">
        <v>279880</v>
      </c>
      <c r="BM98" s="13">
        <v>280044</v>
      </c>
      <c r="BN98" s="13">
        <v>325675</v>
      </c>
      <c r="BO98" s="13">
        <v>283985</v>
      </c>
      <c r="BP98" s="13">
        <v>259353</v>
      </c>
      <c r="BQ98" s="13">
        <v>272180</v>
      </c>
      <c r="BR98" s="13">
        <v>263714</v>
      </c>
      <c r="BS98" s="13">
        <v>245068</v>
      </c>
      <c r="BT98" s="13">
        <v>332815</v>
      </c>
      <c r="BU98" s="13">
        <v>377346</v>
      </c>
      <c r="BV98" s="13">
        <v>315116</v>
      </c>
      <c r="BW98" s="13">
        <v>333008</v>
      </c>
      <c r="BX98" s="13">
        <v>307672</v>
      </c>
      <c r="BY98" s="13">
        <v>338065</v>
      </c>
      <c r="BZ98" s="13">
        <v>317923</v>
      </c>
      <c r="CA98" s="13">
        <v>292042</v>
      </c>
      <c r="CB98" s="7">
        <f t="shared" si="4"/>
        <v>134516</v>
      </c>
      <c r="CC98" s="7">
        <f t="shared" si="5"/>
        <v>538264</v>
      </c>
      <c r="CD98" s="7">
        <f t="shared" si="6"/>
        <v>-246222</v>
      </c>
      <c r="CE98" s="16">
        <f t="shared" si="7"/>
        <v>-0.45743724269131875</v>
      </c>
    </row>
    <row r="99" spans="1:83" x14ac:dyDescent="0.25">
      <c r="A99" s="1" t="s">
        <v>394</v>
      </c>
      <c r="B99" s="1" t="s">
        <v>239</v>
      </c>
      <c r="C99" s="1" t="s">
        <v>395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</v>
      </c>
      <c r="BH99" s="13">
        <v>0</v>
      </c>
      <c r="BI99" s="13">
        <v>0</v>
      </c>
      <c r="BJ99" s="13">
        <v>0</v>
      </c>
      <c r="BK99" s="13">
        <v>0</v>
      </c>
      <c r="BL99" s="13">
        <v>0</v>
      </c>
      <c r="BM99" s="13">
        <v>0</v>
      </c>
      <c r="BN99" s="13">
        <v>0</v>
      </c>
      <c r="BO99" s="13">
        <v>0</v>
      </c>
      <c r="BP99" s="13">
        <v>0</v>
      </c>
      <c r="BQ99" s="13">
        <v>0</v>
      </c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7">
        <f t="shared" si="4"/>
        <v>0</v>
      </c>
      <c r="CC99" s="7">
        <f t="shared" si="5"/>
        <v>0</v>
      </c>
      <c r="CD99" s="7">
        <f t="shared" si="6"/>
        <v>0</v>
      </c>
      <c r="CE99" s="16" t="e">
        <f t="shared" si="7"/>
        <v>#DIV/0!</v>
      </c>
    </row>
    <row r="100" spans="1:83" x14ac:dyDescent="0.25">
      <c r="A100" s="1" t="s">
        <v>288</v>
      </c>
      <c r="B100" s="1" t="s">
        <v>239</v>
      </c>
      <c r="C100" s="1" t="s">
        <v>289</v>
      </c>
      <c r="D100" s="13">
        <v>1207599</v>
      </c>
      <c r="E100" s="13">
        <v>1548564</v>
      </c>
      <c r="F100" s="13">
        <v>1206319</v>
      </c>
      <c r="G100" s="13">
        <v>1203884</v>
      </c>
      <c r="H100" s="13">
        <v>1239429</v>
      </c>
      <c r="I100" s="13">
        <v>1353664</v>
      </c>
      <c r="J100" s="13">
        <v>1335809</v>
      </c>
      <c r="K100" s="13">
        <v>1190242</v>
      </c>
      <c r="L100" s="13">
        <v>1042448</v>
      </c>
      <c r="M100" s="13">
        <v>1093033</v>
      </c>
      <c r="N100" s="13">
        <v>1003749</v>
      </c>
      <c r="O100" s="13">
        <v>1167038</v>
      </c>
      <c r="P100" s="13">
        <v>1092611</v>
      </c>
      <c r="Q100" s="13">
        <v>1105185</v>
      </c>
      <c r="R100" s="13">
        <v>1077746</v>
      </c>
      <c r="S100" s="13">
        <v>1050203</v>
      </c>
      <c r="T100" s="13">
        <v>1113827</v>
      </c>
      <c r="U100" s="13">
        <v>1030988</v>
      </c>
      <c r="V100" s="13">
        <v>1159816</v>
      </c>
      <c r="W100" s="13">
        <v>1133125</v>
      </c>
      <c r="X100" s="13">
        <v>979318</v>
      </c>
      <c r="Y100" s="13">
        <v>1025897</v>
      </c>
      <c r="Z100" s="13">
        <v>1009186</v>
      </c>
      <c r="AA100" s="13">
        <v>978779</v>
      </c>
      <c r="AB100" s="13">
        <v>1244982</v>
      </c>
      <c r="AC100" s="13">
        <v>1065840</v>
      </c>
      <c r="AD100" s="13">
        <v>981793</v>
      </c>
      <c r="AE100" s="13">
        <v>954879</v>
      </c>
      <c r="AF100" s="13">
        <v>1031758</v>
      </c>
      <c r="AG100" s="13">
        <v>996877</v>
      </c>
      <c r="AH100" s="13">
        <v>1017164</v>
      </c>
      <c r="AI100" s="13">
        <v>985517</v>
      </c>
      <c r="AJ100" s="13">
        <v>1155106</v>
      </c>
      <c r="AK100" s="13">
        <v>1229851</v>
      </c>
      <c r="AL100" s="13">
        <v>1241848</v>
      </c>
      <c r="AM100" s="13">
        <v>1124477</v>
      </c>
      <c r="AN100" s="13">
        <v>1005560</v>
      </c>
      <c r="AO100" s="13">
        <v>869578</v>
      </c>
      <c r="AP100" s="13">
        <v>1106465</v>
      </c>
      <c r="AQ100" s="13">
        <v>1014172</v>
      </c>
      <c r="AR100" s="13">
        <v>1084475</v>
      </c>
      <c r="AS100" s="13">
        <v>1427631</v>
      </c>
      <c r="AT100" s="13">
        <v>1324323</v>
      </c>
      <c r="AU100" s="13">
        <v>1544370</v>
      </c>
      <c r="AV100" s="13">
        <v>1594943</v>
      </c>
      <c r="AW100" s="13">
        <v>1499163</v>
      </c>
      <c r="AX100" s="13">
        <v>1321755</v>
      </c>
      <c r="AY100" s="13">
        <v>1442255</v>
      </c>
      <c r="AZ100" s="13">
        <v>1261522</v>
      </c>
      <c r="BA100" s="13">
        <v>1558438</v>
      </c>
      <c r="BB100" s="13">
        <v>1258502</v>
      </c>
      <c r="BC100" s="13">
        <v>979654</v>
      </c>
      <c r="BD100" s="13">
        <v>1056046</v>
      </c>
      <c r="BE100" s="13">
        <v>925434</v>
      </c>
      <c r="BF100" s="13">
        <v>856623</v>
      </c>
      <c r="BG100" s="13">
        <v>720050</v>
      </c>
      <c r="BH100" s="13">
        <v>757985</v>
      </c>
      <c r="BI100" s="13">
        <v>785001</v>
      </c>
      <c r="BJ100" s="13">
        <v>758596</v>
      </c>
      <c r="BK100" s="13">
        <v>663290</v>
      </c>
      <c r="BL100" s="13">
        <v>511700</v>
      </c>
      <c r="BM100" s="13">
        <v>477572</v>
      </c>
      <c r="BN100" s="13">
        <v>574984</v>
      </c>
      <c r="BO100" s="13">
        <v>471894</v>
      </c>
      <c r="BP100" s="13">
        <v>354230</v>
      </c>
      <c r="BQ100" s="13">
        <v>356081</v>
      </c>
      <c r="BR100" s="13">
        <v>432606</v>
      </c>
      <c r="BS100" s="13">
        <v>466823</v>
      </c>
      <c r="BT100" s="13">
        <v>527507</v>
      </c>
      <c r="BU100" s="13">
        <v>534830</v>
      </c>
      <c r="BV100" s="13">
        <v>589714</v>
      </c>
      <c r="BW100" s="13">
        <v>642821</v>
      </c>
      <c r="BX100" s="13">
        <v>682359</v>
      </c>
      <c r="BY100" s="13">
        <v>726076</v>
      </c>
      <c r="BZ100" s="13">
        <v>816057</v>
      </c>
      <c r="CA100" s="13">
        <v>766341</v>
      </c>
      <c r="CB100" s="7">
        <f t="shared" si="4"/>
        <v>354230</v>
      </c>
      <c r="CC100" s="7">
        <f t="shared" si="5"/>
        <v>1594943</v>
      </c>
      <c r="CD100" s="7">
        <f t="shared" si="6"/>
        <v>-828602</v>
      </c>
      <c r="CE100" s="16">
        <f t="shared" si="7"/>
        <v>-0.51951825237641724</v>
      </c>
    </row>
    <row r="101" spans="1:83" x14ac:dyDescent="0.25">
      <c r="A101" s="1" t="s">
        <v>290</v>
      </c>
      <c r="B101" s="1" t="s">
        <v>239</v>
      </c>
      <c r="C101" s="1" t="s">
        <v>291</v>
      </c>
      <c r="D101" s="13">
        <v>14794</v>
      </c>
      <c r="E101" s="13">
        <v>9059</v>
      </c>
      <c r="F101" s="13">
        <v>7506</v>
      </c>
      <c r="G101" s="13">
        <v>5386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503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0</v>
      </c>
      <c r="BI101" s="13">
        <v>0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3">
        <v>0</v>
      </c>
      <c r="BP101" s="13">
        <v>0</v>
      </c>
      <c r="BQ101" s="13">
        <v>0</v>
      </c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7">
        <f t="shared" si="4"/>
        <v>0</v>
      </c>
      <c r="CC101" s="7">
        <f t="shared" si="5"/>
        <v>14794</v>
      </c>
      <c r="CD101" s="7">
        <f t="shared" si="6"/>
        <v>-14794</v>
      </c>
      <c r="CE101" s="16">
        <f t="shared" si="7"/>
        <v>-1</v>
      </c>
    </row>
    <row r="102" spans="1:83" x14ac:dyDescent="0.25">
      <c r="A102" s="1" t="s">
        <v>292</v>
      </c>
      <c r="B102" s="1" t="s">
        <v>239</v>
      </c>
      <c r="C102" s="1" t="s">
        <v>293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633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4174</v>
      </c>
      <c r="AG102" s="13">
        <v>1184</v>
      </c>
      <c r="AH102" s="13">
        <v>0</v>
      </c>
      <c r="AI102" s="13">
        <v>2379</v>
      </c>
      <c r="AJ102" s="13">
        <v>1839</v>
      </c>
      <c r="AK102" s="13">
        <v>0</v>
      </c>
      <c r="AL102" s="13">
        <v>0</v>
      </c>
      <c r="AM102" s="13">
        <v>0</v>
      </c>
      <c r="AN102" s="13">
        <v>0</v>
      </c>
      <c r="AO102" s="13">
        <v>0</v>
      </c>
      <c r="AP102" s="13">
        <v>0</v>
      </c>
      <c r="AQ102" s="13">
        <v>1481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  <c r="BD102" s="13">
        <v>0</v>
      </c>
      <c r="BE102" s="13">
        <v>0</v>
      </c>
      <c r="BF102" s="13">
        <v>0</v>
      </c>
      <c r="BG102" s="13">
        <v>0</v>
      </c>
      <c r="BH102" s="13">
        <v>0</v>
      </c>
      <c r="BI102" s="13">
        <v>0</v>
      </c>
      <c r="BJ102" s="13">
        <v>0</v>
      </c>
      <c r="BK102" s="13">
        <v>0</v>
      </c>
      <c r="BL102" s="13">
        <v>0</v>
      </c>
      <c r="BM102" s="13">
        <v>0</v>
      </c>
      <c r="BN102" s="13">
        <v>0</v>
      </c>
      <c r="BO102" s="13">
        <v>0</v>
      </c>
      <c r="BP102" s="13">
        <v>0</v>
      </c>
      <c r="BQ102" s="13">
        <v>0</v>
      </c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7">
        <f t="shared" si="4"/>
        <v>0</v>
      </c>
      <c r="CC102" s="7">
        <f t="shared" si="5"/>
        <v>4174</v>
      </c>
      <c r="CD102" s="7">
        <f t="shared" si="6"/>
        <v>-4174</v>
      </c>
      <c r="CE102" s="16">
        <f t="shared" si="7"/>
        <v>-1</v>
      </c>
    </row>
    <row r="103" spans="1:83" x14ac:dyDescent="0.25">
      <c r="A103" s="1" t="s">
        <v>294</v>
      </c>
      <c r="B103" s="1" t="s">
        <v>239</v>
      </c>
      <c r="C103" s="1" t="s">
        <v>295</v>
      </c>
      <c r="D103" s="13">
        <v>0</v>
      </c>
      <c r="E103" s="13">
        <v>0</v>
      </c>
      <c r="F103" s="13">
        <v>0</v>
      </c>
      <c r="G103" s="13">
        <v>0</v>
      </c>
      <c r="H103" s="13">
        <v>663</v>
      </c>
      <c r="I103" s="13">
        <v>0</v>
      </c>
      <c r="J103" s="13">
        <v>0</v>
      </c>
      <c r="K103" s="13">
        <v>0</v>
      </c>
      <c r="L103" s="13">
        <v>152</v>
      </c>
      <c r="M103" s="13">
        <v>544</v>
      </c>
      <c r="N103" s="13">
        <v>1624</v>
      </c>
      <c r="O103" s="13">
        <v>1813</v>
      </c>
      <c r="P103" s="13">
        <v>456</v>
      </c>
      <c r="Q103" s="13">
        <v>1521</v>
      </c>
      <c r="R103" s="13">
        <v>1230</v>
      </c>
      <c r="S103" s="13">
        <v>718</v>
      </c>
      <c r="T103" s="13">
        <v>1242</v>
      </c>
      <c r="U103" s="13">
        <v>2179</v>
      </c>
      <c r="V103" s="13">
        <v>124</v>
      </c>
      <c r="W103" s="13">
        <v>729</v>
      </c>
      <c r="X103" s="13">
        <v>2006</v>
      </c>
      <c r="Y103" s="13">
        <v>1371</v>
      </c>
      <c r="Z103" s="13">
        <v>995</v>
      </c>
      <c r="AA103" s="13">
        <v>151</v>
      </c>
      <c r="AB103" s="13">
        <v>112</v>
      </c>
      <c r="AC103" s="13">
        <v>281</v>
      </c>
      <c r="AD103" s="13">
        <v>0</v>
      </c>
      <c r="AE103" s="13">
        <v>151</v>
      </c>
      <c r="AF103" s="13">
        <v>804</v>
      </c>
      <c r="AG103" s="13">
        <v>419</v>
      </c>
      <c r="AH103" s="13">
        <v>757</v>
      </c>
      <c r="AI103" s="13">
        <v>408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3">
        <v>0</v>
      </c>
      <c r="BF103" s="13">
        <v>0</v>
      </c>
      <c r="BG103" s="13">
        <v>0</v>
      </c>
      <c r="BH103" s="13">
        <v>0</v>
      </c>
      <c r="BI103" s="13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3">
        <v>0</v>
      </c>
      <c r="BP103" s="13">
        <v>0</v>
      </c>
      <c r="BQ103" s="13">
        <v>0</v>
      </c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3">
        <v>0</v>
      </c>
      <c r="BZ103" s="13">
        <v>0</v>
      </c>
      <c r="CA103" s="13">
        <v>0</v>
      </c>
      <c r="CB103" s="7">
        <f t="shared" si="4"/>
        <v>0</v>
      </c>
      <c r="CC103" s="7">
        <f t="shared" si="5"/>
        <v>2179</v>
      </c>
      <c r="CD103" s="7">
        <f t="shared" si="6"/>
        <v>-2179</v>
      </c>
      <c r="CE103" s="16">
        <f t="shared" si="7"/>
        <v>-1</v>
      </c>
    </row>
    <row r="104" spans="1:83" x14ac:dyDescent="0.25">
      <c r="A104" s="1" t="s">
        <v>296</v>
      </c>
      <c r="B104" s="1" t="s">
        <v>239</v>
      </c>
      <c r="C104" s="1" t="s">
        <v>237</v>
      </c>
      <c r="D104" s="13">
        <v>4820010</v>
      </c>
      <c r="E104" s="13">
        <v>5272055</v>
      </c>
      <c r="F104" s="13">
        <v>3777707</v>
      </c>
      <c r="G104" s="13">
        <v>3826648</v>
      </c>
      <c r="H104" s="13">
        <v>4544801</v>
      </c>
      <c r="I104" s="13">
        <v>4188229</v>
      </c>
      <c r="J104" s="13">
        <v>3741949</v>
      </c>
      <c r="K104" s="13">
        <v>3395955</v>
      </c>
      <c r="L104" s="13">
        <v>4722037</v>
      </c>
      <c r="M104" s="13">
        <v>3951178</v>
      </c>
      <c r="N104" s="13">
        <v>3955120</v>
      </c>
      <c r="O104" s="13">
        <v>3968731</v>
      </c>
      <c r="P104" s="13">
        <v>3768749</v>
      </c>
      <c r="Q104" s="13">
        <v>3741370</v>
      </c>
      <c r="R104" s="13">
        <v>3985881</v>
      </c>
      <c r="S104" s="13">
        <v>3747547</v>
      </c>
      <c r="T104" s="13">
        <v>4945006</v>
      </c>
      <c r="U104" s="13">
        <v>3550763</v>
      </c>
      <c r="V104" s="13">
        <v>3636731</v>
      </c>
      <c r="W104" s="13">
        <v>4175137</v>
      </c>
      <c r="X104" s="13">
        <v>3983674</v>
      </c>
      <c r="Y104" s="13">
        <v>2506764</v>
      </c>
      <c r="Z104" s="13">
        <v>3481527</v>
      </c>
      <c r="AA104" s="13">
        <v>4138589</v>
      </c>
      <c r="AB104" s="13">
        <v>3844304</v>
      </c>
      <c r="AC104" s="13">
        <v>4421591</v>
      </c>
      <c r="AD104" s="13">
        <v>3143889</v>
      </c>
      <c r="AE104" s="13">
        <v>3095693</v>
      </c>
      <c r="AF104" s="13">
        <v>4313323</v>
      </c>
      <c r="AG104" s="13">
        <v>3552977</v>
      </c>
      <c r="AH104" s="13">
        <v>3351054</v>
      </c>
      <c r="AI104" s="13">
        <v>3932423</v>
      </c>
      <c r="AJ104" s="13">
        <v>3917779</v>
      </c>
      <c r="AK104" s="13">
        <v>3612537</v>
      </c>
      <c r="AL104" s="13">
        <v>2759557</v>
      </c>
      <c r="AM104" s="13">
        <v>3119068</v>
      </c>
      <c r="AN104" s="13">
        <v>3218963</v>
      </c>
      <c r="AO104" s="13">
        <v>3053158</v>
      </c>
      <c r="AP104" s="13">
        <v>3087358</v>
      </c>
      <c r="AQ104" s="13">
        <v>2713678</v>
      </c>
      <c r="AR104" s="13">
        <v>2836211</v>
      </c>
      <c r="AS104" s="13">
        <v>2655942</v>
      </c>
      <c r="AT104" s="13">
        <v>2444269</v>
      </c>
      <c r="AU104" s="13">
        <v>2697009</v>
      </c>
      <c r="AV104" s="13">
        <v>3065356</v>
      </c>
      <c r="AW104" s="13">
        <v>2642584</v>
      </c>
      <c r="AX104" s="13">
        <v>2415688</v>
      </c>
      <c r="AY104" s="13">
        <v>2784015</v>
      </c>
      <c r="AZ104" s="13">
        <v>2767389</v>
      </c>
      <c r="BA104" s="13">
        <v>2764199</v>
      </c>
      <c r="BB104" s="13">
        <v>1757148</v>
      </c>
      <c r="BC104" s="13">
        <v>2796377</v>
      </c>
      <c r="BD104" s="13">
        <v>2788854</v>
      </c>
      <c r="BE104" s="13">
        <v>2661869</v>
      </c>
      <c r="BF104" s="13">
        <v>2610875</v>
      </c>
      <c r="BG104" s="13">
        <v>2717655</v>
      </c>
      <c r="BH104" s="13">
        <v>3203724</v>
      </c>
      <c r="BI104" s="13">
        <v>2889992</v>
      </c>
      <c r="BJ104" s="13">
        <v>2327821</v>
      </c>
      <c r="BK104" s="13">
        <v>2792840</v>
      </c>
      <c r="BL104" s="13">
        <v>2713402</v>
      </c>
      <c r="BM104" s="13">
        <v>2318925</v>
      </c>
      <c r="BN104" s="13">
        <v>2978520</v>
      </c>
      <c r="BO104" s="13">
        <v>1778487</v>
      </c>
      <c r="BP104" s="13">
        <v>2576701</v>
      </c>
      <c r="BQ104" s="13">
        <v>2443489</v>
      </c>
      <c r="BR104" s="13">
        <v>1963910</v>
      </c>
      <c r="BS104" s="13">
        <v>2721078</v>
      </c>
      <c r="BT104" s="13">
        <v>2702457</v>
      </c>
      <c r="BU104" s="13">
        <v>2523618</v>
      </c>
      <c r="BV104" s="13">
        <v>1944413</v>
      </c>
      <c r="BW104" s="13">
        <v>2011160</v>
      </c>
      <c r="BX104" s="13">
        <v>2016552</v>
      </c>
      <c r="BY104" s="13">
        <v>2785161</v>
      </c>
      <c r="BZ104" s="13">
        <v>2584355</v>
      </c>
      <c r="CA104" s="13">
        <v>2490256</v>
      </c>
      <c r="CB104" s="7">
        <f t="shared" si="4"/>
        <v>1757148</v>
      </c>
      <c r="CC104" s="7">
        <f t="shared" si="5"/>
        <v>5272055</v>
      </c>
      <c r="CD104" s="7">
        <f t="shared" si="6"/>
        <v>-2781799</v>
      </c>
      <c r="CE104" s="16">
        <f t="shared" si="7"/>
        <v>-0.52764984432066808</v>
      </c>
    </row>
    <row r="105" spans="1:83" x14ac:dyDescent="0.25">
      <c r="A105" s="1" t="s">
        <v>297</v>
      </c>
      <c r="B105" s="1" t="s">
        <v>239</v>
      </c>
      <c r="C105" s="1" t="s">
        <v>298</v>
      </c>
      <c r="D105" s="13">
        <v>16550</v>
      </c>
      <c r="E105" s="13">
        <v>24735</v>
      </c>
      <c r="F105" s="13">
        <v>32734</v>
      </c>
      <c r="G105" s="13">
        <v>37901</v>
      </c>
      <c r="H105" s="13">
        <v>79717</v>
      </c>
      <c r="I105" s="13">
        <v>36270</v>
      </c>
      <c r="J105" s="13">
        <v>23163</v>
      </c>
      <c r="K105" s="13">
        <v>26038</v>
      </c>
      <c r="L105" s="13">
        <v>37481</v>
      </c>
      <c r="M105" s="13">
        <v>22086</v>
      </c>
      <c r="N105" s="13">
        <v>84119</v>
      </c>
      <c r="O105" s="13">
        <v>72852</v>
      </c>
      <c r="P105" s="13">
        <v>41614</v>
      </c>
      <c r="Q105" s="13">
        <v>68800</v>
      </c>
      <c r="R105" s="13">
        <v>78073</v>
      </c>
      <c r="S105" s="13">
        <v>16543</v>
      </c>
      <c r="T105" s="13">
        <v>16504</v>
      </c>
      <c r="U105" s="13">
        <v>28980</v>
      </c>
      <c r="V105" s="13">
        <v>23121</v>
      </c>
      <c r="W105" s="13">
        <v>17972</v>
      </c>
      <c r="X105" s="13">
        <v>38533</v>
      </c>
      <c r="Y105" s="13">
        <v>104966</v>
      </c>
      <c r="Z105" s="13">
        <v>74199</v>
      </c>
      <c r="AA105" s="13">
        <v>73199</v>
      </c>
      <c r="AB105" s="13">
        <v>60756</v>
      </c>
      <c r="AC105" s="13">
        <v>25823</v>
      </c>
      <c r="AD105" s="13">
        <v>32671</v>
      </c>
      <c r="AE105" s="13">
        <v>57882</v>
      </c>
      <c r="AF105" s="13">
        <v>53653</v>
      </c>
      <c r="AG105" s="13">
        <v>48652</v>
      </c>
      <c r="AH105" s="13">
        <v>58174</v>
      </c>
      <c r="AI105" s="13">
        <v>39844</v>
      </c>
      <c r="AJ105" s="13">
        <v>14648</v>
      </c>
      <c r="AK105" s="13">
        <v>26063</v>
      </c>
      <c r="AL105" s="13">
        <v>34214</v>
      </c>
      <c r="AM105" s="13">
        <v>19540</v>
      </c>
      <c r="AN105" s="13">
        <v>26004</v>
      </c>
      <c r="AO105" s="13">
        <v>26145</v>
      </c>
      <c r="AP105" s="13">
        <v>14455</v>
      </c>
      <c r="AQ105" s="13">
        <v>30550</v>
      </c>
      <c r="AR105" s="13">
        <v>29460</v>
      </c>
      <c r="AS105" s="13">
        <v>33134</v>
      </c>
      <c r="AT105" s="13">
        <v>29073</v>
      </c>
      <c r="AU105" s="13">
        <v>23223</v>
      </c>
      <c r="AV105" s="13">
        <v>71697</v>
      </c>
      <c r="AW105" s="13">
        <v>78158</v>
      </c>
      <c r="AX105" s="13">
        <v>72415</v>
      </c>
      <c r="AY105" s="13">
        <v>52600</v>
      </c>
      <c r="AZ105" s="13">
        <v>63840</v>
      </c>
      <c r="BA105" s="13">
        <v>62172</v>
      </c>
      <c r="BB105" s="13">
        <v>50032</v>
      </c>
      <c r="BC105" s="13">
        <v>26148</v>
      </c>
      <c r="BD105" s="13">
        <v>36936</v>
      </c>
      <c r="BE105" s="13">
        <v>54804</v>
      </c>
      <c r="BF105" s="13">
        <v>43074</v>
      </c>
      <c r="BG105" s="13">
        <v>44808</v>
      </c>
      <c r="BH105" s="13">
        <v>69402</v>
      </c>
      <c r="BI105" s="13">
        <v>70762</v>
      </c>
      <c r="BJ105" s="13">
        <v>86898</v>
      </c>
      <c r="BK105" s="13">
        <v>77254</v>
      </c>
      <c r="BL105" s="13">
        <v>49414</v>
      </c>
      <c r="BM105" s="13">
        <v>44943</v>
      </c>
      <c r="BN105" s="13">
        <v>55675</v>
      </c>
      <c r="BO105" s="13">
        <v>54881</v>
      </c>
      <c r="BP105" s="13">
        <v>56996</v>
      </c>
      <c r="BQ105" s="13">
        <v>19135</v>
      </c>
      <c r="BR105" s="13">
        <v>38802</v>
      </c>
      <c r="BS105" s="13">
        <v>26566</v>
      </c>
      <c r="BT105" s="13">
        <v>72831</v>
      </c>
      <c r="BU105" s="13">
        <v>46892</v>
      </c>
      <c r="BV105" s="13">
        <v>57515</v>
      </c>
      <c r="BW105" s="13">
        <v>57871</v>
      </c>
      <c r="BX105" s="13">
        <v>55800</v>
      </c>
      <c r="BY105" s="13">
        <v>54868</v>
      </c>
      <c r="BZ105" s="13">
        <v>60366</v>
      </c>
      <c r="CA105" s="13">
        <v>33187</v>
      </c>
      <c r="CB105" s="7">
        <f t="shared" si="4"/>
        <v>14455</v>
      </c>
      <c r="CC105" s="7">
        <f t="shared" si="5"/>
        <v>104966</v>
      </c>
      <c r="CD105" s="7">
        <f t="shared" si="6"/>
        <v>-71779</v>
      </c>
      <c r="CE105" s="16">
        <f t="shared" si="7"/>
        <v>-0.68383095478535905</v>
      </c>
    </row>
    <row r="106" spans="1:83" x14ac:dyDescent="0.25">
      <c r="A106" s="1" t="s">
        <v>299</v>
      </c>
      <c r="B106" s="1" t="s">
        <v>300</v>
      </c>
      <c r="C106" s="1" t="s">
        <v>301</v>
      </c>
      <c r="D106" s="13">
        <v>7520</v>
      </c>
      <c r="E106" s="13">
        <v>10035</v>
      </c>
      <c r="F106" s="13">
        <v>9548</v>
      </c>
      <c r="G106" s="13">
        <v>14275</v>
      </c>
      <c r="H106" s="13">
        <v>12030</v>
      </c>
      <c r="I106" s="13">
        <v>8563</v>
      </c>
      <c r="J106" s="13">
        <v>12446</v>
      </c>
      <c r="K106" s="13">
        <v>13127</v>
      </c>
      <c r="L106" s="13">
        <v>7303</v>
      </c>
      <c r="M106" s="13">
        <v>14001</v>
      </c>
      <c r="N106" s="13">
        <v>13308</v>
      </c>
      <c r="O106" s="13">
        <v>23880</v>
      </c>
      <c r="P106" s="13">
        <v>17302</v>
      </c>
      <c r="Q106" s="13">
        <v>18602</v>
      </c>
      <c r="R106" s="13">
        <v>31372</v>
      </c>
      <c r="S106" s="13">
        <v>43696</v>
      </c>
      <c r="T106" s="13">
        <v>47003</v>
      </c>
      <c r="U106" s="13">
        <v>47158</v>
      </c>
      <c r="V106" s="13">
        <v>40811</v>
      </c>
      <c r="W106" s="13">
        <v>31832</v>
      </c>
      <c r="X106" s="13">
        <v>15947</v>
      </c>
      <c r="Y106" s="13">
        <v>15818</v>
      </c>
      <c r="Z106" s="13">
        <v>5707</v>
      </c>
      <c r="AA106" s="13">
        <v>9288</v>
      </c>
      <c r="AB106" s="13">
        <v>12806</v>
      </c>
      <c r="AC106" s="13">
        <v>11657</v>
      </c>
      <c r="AD106" s="13">
        <v>38136</v>
      </c>
      <c r="AE106" s="13">
        <v>53763</v>
      </c>
      <c r="AF106" s="13">
        <v>66084</v>
      </c>
      <c r="AG106" s="13">
        <v>58101</v>
      </c>
      <c r="AH106" s="13">
        <v>35620</v>
      </c>
      <c r="AI106" s="13">
        <v>44689</v>
      </c>
      <c r="AJ106" s="13">
        <v>32109</v>
      </c>
      <c r="AK106" s="13">
        <v>36376</v>
      </c>
      <c r="AL106" s="13">
        <v>129019</v>
      </c>
      <c r="AM106" s="13">
        <v>107912</v>
      </c>
      <c r="AN106" s="13">
        <v>67039</v>
      </c>
      <c r="AO106" s="13">
        <v>69140</v>
      </c>
      <c r="AP106" s="13">
        <v>49589</v>
      </c>
      <c r="AQ106" s="13">
        <v>38273</v>
      </c>
      <c r="AR106" s="13">
        <v>54230</v>
      </c>
      <c r="AS106" s="13">
        <v>55952</v>
      </c>
      <c r="AT106" s="13">
        <v>71166</v>
      </c>
      <c r="AU106" s="13">
        <v>78648</v>
      </c>
      <c r="AV106" s="13">
        <v>71279</v>
      </c>
      <c r="AW106" s="13">
        <v>66860</v>
      </c>
      <c r="AX106" s="13">
        <v>82556</v>
      </c>
      <c r="AY106" s="13">
        <v>16821</v>
      </c>
      <c r="AZ106" s="13">
        <v>2509</v>
      </c>
      <c r="BA106" s="13">
        <v>14974</v>
      </c>
      <c r="BB106" s="13">
        <v>0</v>
      </c>
      <c r="BC106" s="13">
        <v>0</v>
      </c>
      <c r="BD106" s="13">
        <v>21250</v>
      </c>
      <c r="BE106" s="13">
        <v>10290</v>
      </c>
      <c r="BF106" s="13">
        <v>1524</v>
      </c>
      <c r="BG106" s="13">
        <v>0</v>
      </c>
      <c r="BH106" s="13">
        <v>0</v>
      </c>
      <c r="BI106" s="13">
        <v>0</v>
      </c>
      <c r="BJ106" s="13">
        <v>0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7">
        <f t="shared" si="4"/>
        <v>0</v>
      </c>
      <c r="CC106" s="7">
        <f t="shared" si="5"/>
        <v>129019</v>
      </c>
      <c r="CD106" s="7">
        <f t="shared" si="6"/>
        <v>-129019</v>
      </c>
      <c r="CE106" s="16">
        <f t="shared" si="7"/>
        <v>-1</v>
      </c>
    </row>
    <row r="107" spans="1:83" x14ac:dyDescent="0.25">
      <c r="A107" s="1" t="s">
        <v>302</v>
      </c>
      <c r="B107" s="1" t="s">
        <v>300</v>
      </c>
      <c r="C107" s="1" t="s">
        <v>303</v>
      </c>
      <c r="D107" s="13">
        <v>175067</v>
      </c>
      <c r="E107" s="13">
        <v>156725</v>
      </c>
      <c r="F107" s="13">
        <v>169599</v>
      </c>
      <c r="G107" s="13">
        <v>149613</v>
      </c>
      <c r="H107" s="13">
        <v>128813</v>
      </c>
      <c r="I107" s="13">
        <v>164435</v>
      </c>
      <c r="J107" s="13">
        <v>214150</v>
      </c>
      <c r="K107" s="13">
        <v>242011</v>
      </c>
      <c r="L107" s="13">
        <v>260071</v>
      </c>
      <c r="M107" s="13">
        <v>179310</v>
      </c>
      <c r="N107" s="13">
        <v>134792</v>
      </c>
      <c r="O107" s="13">
        <v>111382</v>
      </c>
      <c r="P107" s="13">
        <v>88711</v>
      </c>
      <c r="Q107" s="13">
        <v>69072</v>
      </c>
      <c r="R107" s="13">
        <v>59943</v>
      </c>
      <c r="S107" s="13">
        <v>74104</v>
      </c>
      <c r="T107" s="13">
        <v>85407</v>
      </c>
      <c r="U107" s="13">
        <v>97881</v>
      </c>
      <c r="V107" s="13">
        <v>58532</v>
      </c>
      <c r="W107" s="13">
        <v>64916</v>
      </c>
      <c r="X107" s="13">
        <v>136311</v>
      </c>
      <c r="Y107" s="13">
        <v>170482</v>
      </c>
      <c r="Z107" s="13">
        <v>209749</v>
      </c>
      <c r="AA107" s="13">
        <v>208879</v>
      </c>
      <c r="AB107" s="13">
        <v>213474</v>
      </c>
      <c r="AC107" s="13">
        <v>202684</v>
      </c>
      <c r="AD107" s="13">
        <v>219285</v>
      </c>
      <c r="AE107" s="13">
        <v>155168</v>
      </c>
      <c r="AF107" s="13">
        <v>195115</v>
      </c>
      <c r="AG107" s="13">
        <v>174060</v>
      </c>
      <c r="AH107" s="13">
        <v>177624</v>
      </c>
      <c r="AI107" s="13">
        <v>171395</v>
      </c>
      <c r="AJ107" s="13">
        <v>181598</v>
      </c>
      <c r="AK107" s="13">
        <v>212363</v>
      </c>
      <c r="AL107" s="13">
        <v>177166</v>
      </c>
      <c r="AM107" s="13">
        <v>160252</v>
      </c>
      <c r="AN107" s="13">
        <v>175350</v>
      </c>
      <c r="AO107" s="13">
        <v>229226</v>
      </c>
      <c r="AP107" s="13">
        <v>209345</v>
      </c>
      <c r="AQ107" s="13">
        <v>255665</v>
      </c>
      <c r="AR107" s="13">
        <v>221198</v>
      </c>
      <c r="AS107" s="13">
        <v>288085</v>
      </c>
      <c r="AT107" s="13">
        <v>240455</v>
      </c>
      <c r="AU107" s="13">
        <v>202338</v>
      </c>
      <c r="AV107" s="13">
        <v>118246</v>
      </c>
      <c r="AW107" s="13">
        <v>196632</v>
      </c>
      <c r="AX107" s="13">
        <v>201247</v>
      </c>
      <c r="AY107" s="13">
        <v>143104</v>
      </c>
      <c r="AZ107" s="13">
        <v>93952</v>
      </c>
      <c r="BA107" s="13">
        <v>76722</v>
      </c>
      <c r="BB107" s="13">
        <v>59150</v>
      </c>
      <c r="BC107" s="13">
        <v>70341</v>
      </c>
      <c r="BD107" s="13">
        <v>87180</v>
      </c>
      <c r="BE107" s="13">
        <v>46444</v>
      </c>
      <c r="BF107" s="13">
        <v>3849</v>
      </c>
      <c r="BG107" s="13">
        <v>0</v>
      </c>
      <c r="BH107" s="13">
        <v>0</v>
      </c>
      <c r="BI107" s="13">
        <v>259</v>
      </c>
      <c r="BJ107" s="13">
        <v>0</v>
      </c>
      <c r="BK107" s="13">
        <v>0</v>
      </c>
      <c r="BL107" s="13">
        <v>0</v>
      </c>
      <c r="BM107" s="13">
        <v>0</v>
      </c>
      <c r="BN107" s="13">
        <v>0</v>
      </c>
      <c r="BO107" s="13">
        <v>0</v>
      </c>
      <c r="BP107" s="13">
        <v>0</v>
      </c>
      <c r="BQ107" s="13">
        <v>0</v>
      </c>
      <c r="BR107" s="13">
        <v>0</v>
      </c>
      <c r="BS107" s="13">
        <v>0</v>
      </c>
      <c r="BT107" s="13">
        <v>0</v>
      </c>
      <c r="BU107" s="13">
        <v>0</v>
      </c>
      <c r="BV107" s="13">
        <v>2663</v>
      </c>
      <c r="BW107" s="13">
        <v>7331</v>
      </c>
      <c r="BX107" s="13">
        <v>4561</v>
      </c>
      <c r="BY107" s="13">
        <v>190</v>
      </c>
      <c r="BZ107" s="13">
        <v>0</v>
      </c>
      <c r="CA107" s="13">
        <v>0</v>
      </c>
      <c r="CB107" s="7">
        <f t="shared" si="4"/>
        <v>0</v>
      </c>
      <c r="CC107" s="7">
        <f t="shared" si="5"/>
        <v>288085</v>
      </c>
      <c r="CD107" s="7">
        <f t="shared" si="6"/>
        <v>-288085</v>
      </c>
      <c r="CE107" s="16">
        <f t="shared" si="7"/>
        <v>-1</v>
      </c>
    </row>
    <row r="108" spans="1:83" x14ac:dyDescent="0.25">
      <c r="A108" s="1" t="s">
        <v>304</v>
      </c>
      <c r="B108" s="1" t="s">
        <v>300</v>
      </c>
      <c r="C108" s="1" t="s">
        <v>305</v>
      </c>
      <c r="D108" s="13">
        <v>372845</v>
      </c>
      <c r="E108" s="13">
        <v>387342</v>
      </c>
      <c r="F108" s="13">
        <v>381887</v>
      </c>
      <c r="G108" s="13">
        <v>467101</v>
      </c>
      <c r="H108" s="13">
        <v>540926</v>
      </c>
      <c r="I108" s="13">
        <v>558561</v>
      </c>
      <c r="J108" s="13">
        <v>516271</v>
      </c>
      <c r="K108" s="13">
        <v>540359</v>
      </c>
      <c r="L108" s="13">
        <v>586103</v>
      </c>
      <c r="M108" s="13">
        <v>530886</v>
      </c>
      <c r="N108" s="13">
        <v>440909</v>
      </c>
      <c r="O108" s="13">
        <v>404352</v>
      </c>
      <c r="P108" s="13">
        <v>496918</v>
      </c>
      <c r="Q108" s="13">
        <v>429722</v>
      </c>
      <c r="R108" s="13">
        <v>414245</v>
      </c>
      <c r="S108" s="13">
        <v>445905</v>
      </c>
      <c r="T108" s="13">
        <v>438170</v>
      </c>
      <c r="U108" s="13">
        <v>537910</v>
      </c>
      <c r="V108" s="13">
        <v>555368</v>
      </c>
      <c r="W108" s="13">
        <v>479781</v>
      </c>
      <c r="X108" s="13">
        <v>582470</v>
      </c>
      <c r="Y108" s="13">
        <v>583528</v>
      </c>
      <c r="Z108" s="13">
        <v>568716</v>
      </c>
      <c r="AA108" s="13">
        <v>514130</v>
      </c>
      <c r="AB108" s="13">
        <v>517627</v>
      </c>
      <c r="AC108" s="13">
        <v>457445</v>
      </c>
      <c r="AD108" s="13">
        <v>411240</v>
      </c>
      <c r="AE108" s="13">
        <v>459412</v>
      </c>
      <c r="AF108" s="13">
        <v>458707</v>
      </c>
      <c r="AG108" s="13">
        <v>400746</v>
      </c>
      <c r="AH108" s="13">
        <v>389067</v>
      </c>
      <c r="AI108" s="13">
        <v>492107</v>
      </c>
      <c r="AJ108" s="13">
        <v>405653</v>
      </c>
      <c r="AK108" s="13">
        <v>313447</v>
      </c>
      <c r="AL108" s="13">
        <v>225856</v>
      </c>
      <c r="AM108" s="13">
        <v>303277</v>
      </c>
      <c r="AN108" s="13">
        <v>298508</v>
      </c>
      <c r="AO108" s="13">
        <v>230062</v>
      </c>
      <c r="AP108" s="13">
        <v>146910</v>
      </c>
      <c r="AQ108" s="13">
        <v>160217</v>
      </c>
      <c r="AR108" s="13">
        <v>114471</v>
      </c>
      <c r="AS108" s="13">
        <v>111039</v>
      </c>
      <c r="AT108" s="13">
        <v>113995</v>
      </c>
      <c r="AU108" s="13">
        <v>108409</v>
      </c>
      <c r="AV108" s="13">
        <v>101558</v>
      </c>
      <c r="AW108" s="13">
        <v>101757</v>
      </c>
      <c r="AX108" s="13">
        <v>107456</v>
      </c>
      <c r="AY108" s="13">
        <v>98444</v>
      </c>
      <c r="AZ108" s="13">
        <v>140633</v>
      </c>
      <c r="BA108" s="13">
        <v>187044</v>
      </c>
      <c r="BB108" s="13">
        <v>219834</v>
      </c>
      <c r="BC108" s="13">
        <v>178006</v>
      </c>
      <c r="BD108" s="13">
        <v>199475</v>
      </c>
      <c r="BE108" s="13">
        <v>188811</v>
      </c>
      <c r="BF108" s="13">
        <v>245321</v>
      </c>
      <c r="BG108" s="13">
        <v>244160</v>
      </c>
      <c r="BH108" s="13">
        <v>193404</v>
      </c>
      <c r="BI108" s="13">
        <v>146012</v>
      </c>
      <c r="BJ108" s="13">
        <v>182656</v>
      </c>
      <c r="BK108" s="13">
        <v>219644</v>
      </c>
      <c r="BL108" s="13">
        <v>183394</v>
      </c>
      <c r="BM108" s="13">
        <v>200163</v>
      </c>
      <c r="BN108" s="13">
        <v>221687</v>
      </c>
      <c r="BO108" s="13">
        <v>196032</v>
      </c>
      <c r="BP108" s="13">
        <v>204815</v>
      </c>
      <c r="BQ108" s="13">
        <v>142346</v>
      </c>
      <c r="BR108" s="13">
        <v>155922</v>
      </c>
      <c r="BS108" s="13">
        <v>140898</v>
      </c>
      <c r="BT108" s="13">
        <v>151872</v>
      </c>
      <c r="BU108" s="13">
        <v>119144</v>
      </c>
      <c r="BV108" s="13">
        <v>86915</v>
      </c>
      <c r="BW108" s="13">
        <v>63187</v>
      </c>
      <c r="BX108" s="13">
        <v>52189</v>
      </c>
      <c r="BY108" s="13">
        <v>43855</v>
      </c>
      <c r="BZ108" s="13">
        <v>45018</v>
      </c>
      <c r="CA108" s="13">
        <v>44466</v>
      </c>
      <c r="CB108" s="7">
        <f t="shared" si="4"/>
        <v>43855</v>
      </c>
      <c r="CC108" s="7">
        <f t="shared" si="5"/>
        <v>586103</v>
      </c>
      <c r="CD108" s="7">
        <f t="shared" si="6"/>
        <v>-541637</v>
      </c>
      <c r="CE108" s="16">
        <f t="shared" si="7"/>
        <v>-0.92413278894665274</v>
      </c>
    </row>
    <row r="109" spans="1:83" x14ac:dyDescent="0.25">
      <c r="A109" s="1" t="s">
        <v>306</v>
      </c>
      <c r="B109" s="1" t="s">
        <v>300</v>
      </c>
      <c r="C109" s="1" t="s">
        <v>307</v>
      </c>
      <c r="D109" s="13">
        <v>84306</v>
      </c>
      <c r="E109" s="13">
        <v>53388</v>
      </c>
      <c r="F109" s="13">
        <v>65152</v>
      </c>
      <c r="G109" s="13">
        <v>62256</v>
      </c>
      <c r="H109" s="13">
        <v>64547</v>
      </c>
      <c r="I109" s="13">
        <v>65914</v>
      </c>
      <c r="J109" s="13">
        <v>65448</v>
      </c>
      <c r="K109" s="13">
        <v>71688</v>
      </c>
      <c r="L109" s="13">
        <v>69362</v>
      </c>
      <c r="M109" s="13">
        <v>60604</v>
      </c>
      <c r="N109" s="13">
        <v>78931</v>
      </c>
      <c r="O109" s="13">
        <v>82901</v>
      </c>
      <c r="P109" s="13">
        <v>66864</v>
      </c>
      <c r="Q109" s="13">
        <v>61024</v>
      </c>
      <c r="R109" s="13">
        <v>41438</v>
      </c>
      <c r="S109" s="13">
        <v>49370</v>
      </c>
      <c r="T109" s="13">
        <v>35496</v>
      </c>
      <c r="U109" s="13">
        <v>37679</v>
      </c>
      <c r="V109" s="13">
        <v>17106</v>
      </c>
      <c r="W109" s="13">
        <v>0</v>
      </c>
      <c r="X109" s="13">
        <v>0</v>
      </c>
      <c r="Y109" s="13">
        <v>12275</v>
      </c>
      <c r="Z109" s="13">
        <v>25528</v>
      </c>
      <c r="AA109" s="13">
        <v>9588</v>
      </c>
      <c r="AB109" s="13">
        <v>10857</v>
      </c>
      <c r="AC109" s="13">
        <v>761</v>
      </c>
      <c r="AD109" s="13">
        <v>1368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13">
        <v>0</v>
      </c>
      <c r="AN109" s="13">
        <v>0</v>
      </c>
      <c r="AO109" s="13">
        <v>0</v>
      </c>
      <c r="AP109" s="13">
        <v>0</v>
      </c>
      <c r="AQ109" s="13">
        <v>0</v>
      </c>
      <c r="AR109" s="13">
        <v>0</v>
      </c>
      <c r="AS109" s="13">
        <v>0</v>
      </c>
      <c r="AT109" s="13">
        <v>0</v>
      </c>
      <c r="AU109" s="13">
        <v>0</v>
      </c>
      <c r="AV109" s="13">
        <v>0</v>
      </c>
      <c r="AW109" s="13">
        <v>0</v>
      </c>
      <c r="AX109" s="13">
        <v>0</v>
      </c>
      <c r="AY109" s="13">
        <v>0</v>
      </c>
      <c r="AZ109" s="13">
        <v>0</v>
      </c>
      <c r="BA109" s="13">
        <v>0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0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0</v>
      </c>
      <c r="BP109" s="13">
        <v>0</v>
      </c>
      <c r="BQ109" s="13">
        <v>0</v>
      </c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7">
        <f t="shared" si="4"/>
        <v>0</v>
      </c>
      <c r="CC109" s="7">
        <f t="shared" si="5"/>
        <v>84306</v>
      </c>
      <c r="CD109" s="7">
        <f t="shared" si="6"/>
        <v>-84306</v>
      </c>
      <c r="CE109" s="16">
        <f t="shared" si="7"/>
        <v>-1</v>
      </c>
    </row>
    <row r="110" spans="1:83" x14ac:dyDescent="0.25">
      <c r="A110" s="1" t="s">
        <v>308</v>
      </c>
      <c r="B110" s="1" t="s">
        <v>300</v>
      </c>
      <c r="C110" s="1" t="s">
        <v>309</v>
      </c>
      <c r="D110" s="13">
        <v>0</v>
      </c>
      <c r="E110" s="13">
        <v>0</v>
      </c>
      <c r="F110" s="13">
        <v>0</v>
      </c>
      <c r="G110" s="13">
        <v>11764</v>
      </c>
      <c r="H110" s="13">
        <v>14753</v>
      </c>
      <c r="I110" s="13">
        <v>29529</v>
      </c>
      <c r="J110" s="13">
        <v>24051</v>
      </c>
      <c r="K110" s="13">
        <v>15141</v>
      </c>
      <c r="L110" s="13">
        <v>14952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15425</v>
      </c>
      <c r="T110" s="13">
        <v>21933</v>
      </c>
      <c r="U110" s="13">
        <v>33729</v>
      </c>
      <c r="V110" s="13">
        <v>35439</v>
      </c>
      <c r="W110" s="13">
        <v>20213</v>
      </c>
      <c r="X110" s="13">
        <v>21589</v>
      </c>
      <c r="Y110" s="13">
        <v>11824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2392</v>
      </c>
      <c r="AG110" s="13">
        <v>882</v>
      </c>
      <c r="AH110" s="13">
        <v>0</v>
      </c>
      <c r="AI110" s="13">
        <v>0</v>
      </c>
      <c r="AJ110" s="13">
        <v>2840</v>
      </c>
      <c r="AK110" s="13">
        <v>4423</v>
      </c>
      <c r="AL110" s="13">
        <v>8592</v>
      </c>
      <c r="AM110" s="13">
        <v>5848</v>
      </c>
      <c r="AN110" s="13">
        <v>4498</v>
      </c>
      <c r="AO110" s="13">
        <v>3760</v>
      </c>
      <c r="AP110" s="13">
        <v>7526</v>
      </c>
      <c r="AQ110" s="13">
        <v>5572</v>
      </c>
      <c r="AR110" s="13">
        <v>2890</v>
      </c>
      <c r="AS110" s="13">
        <v>6053</v>
      </c>
      <c r="AT110" s="13">
        <v>3352</v>
      </c>
      <c r="AU110" s="13">
        <v>4494</v>
      </c>
      <c r="AV110" s="13">
        <v>203</v>
      </c>
      <c r="AW110" s="13">
        <v>0</v>
      </c>
      <c r="AX110" s="13">
        <v>0</v>
      </c>
      <c r="AY110" s="13">
        <v>0</v>
      </c>
      <c r="AZ110" s="13">
        <v>0</v>
      </c>
      <c r="BA110" s="13">
        <v>0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0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7">
        <f t="shared" si="4"/>
        <v>0</v>
      </c>
      <c r="CC110" s="7">
        <f t="shared" si="5"/>
        <v>35439</v>
      </c>
      <c r="CD110" s="7">
        <f t="shared" si="6"/>
        <v>-35439</v>
      </c>
      <c r="CE110" s="16">
        <f t="shared" si="7"/>
        <v>-1</v>
      </c>
    </row>
    <row r="111" spans="1:83" x14ac:dyDescent="0.25">
      <c r="A111" s="1" t="s">
        <v>310</v>
      </c>
      <c r="B111" s="1" t="s">
        <v>300</v>
      </c>
      <c r="C111" s="1" t="s">
        <v>311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1604</v>
      </c>
      <c r="Y111" s="13">
        <v>5417</v>
      </c>
      <c r="Z111" s="13">
        <v>849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>
        <v>0</v>
      </c>
      <c r="AM111" s="13">
        <v>0</v>
      </c>
      <c r="AN111" s="13">
        <v>0</v>
      </c>
      <c r="AO111" s="13">
        <v>0</v>
      </c>
      <c r="AP111" s="13">
        <v>0</v>
      </c>
      <c r="AQ111" s="13">
        <v>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0</v>
      </c>
      <c r="AX111" s="13">
        <v>0</v>
      </c>
      <c r="AY111" s="13">
        <v>0</v>
      </c>
      <c r="AZ111" s="13">
        <v>0</v>
      </c>
      <c r="BA111" s="13">
        <v>0</v>
      </c>
      <c r="BB111" s="13">
        <v>0</v>
      </c>
      <c r="BC111" s="13">
        <v>0</v>
      </c>
      <c r="BD111" s="13">
        <v>0</v>
      </c>
      <c r="BE111" s="13">
        <v>0</v>
      </c>
      <c r="BF111" s="13">
        <v>0</v>
      </c>
      <c r="BG111" s="13">
        <v>0</v>
      </c>
      <c r="BH111" s="13">
        <v>0</v>
      </c>
      <c r="BI111" s="13">
        <v>0</v>
      </c>
      <c r="BJ111" s="13">
        <v>0</v>
      </c>
      <c r="BK111" s="13">
        <v>0</v>
      </c>
      <c r="BL111" s="13">
        <v>0</v>
      </c>
      <c r="BM111" s="13">
        <v>0</v>
      </c>
      <c r="BN111" s="13">
        <v>0</v>
      </c>
      <c r="BO111" s="13">
        <v>0</v>
      </c>
      <c r="BP111" s="13">
        <v>0</v>
      </c>
      <c r="BQ111" s="13">
        <v>0</v>
      </c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7">
        <f t="shared" si="4"/>
        <v>0</v>
      </c>
      <c r="CC111" s="7">
        <f t="shared" si="5"/>
        <v>5417</v>
      </c>
      <c r="CD111" s="7">
        <f t="shared" si="6"/>
        <v>-5417</v>
      </c>
      <c r="CE111" s="16">
        <f t="shared" si="7"/>
        <v>-1</v>
      </c>
    </row>
    <row r="112" spans="1:83" x14ac:dyDescent="0.25">
      <c r="A112" s="1" t="s">
        <v>312</v>
      </c>
      <c r="B112" s="1" t="s">
        <v>300</v>
      </c>
      <c r="C112" s="1" t="s">
        <v>118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3">
        <v>0</v>
      </c>
      <c r="AM112" s="13">
        <v>0</v>
      </c>
      <c r="AN112" s="13">
        <v>0</v>
      </c>
      <c r="AO112" s="13">
        <v>0</v>
      </c>
      <c r="AP112" s="13">
        <v>0</v>
      </c>
      <c r="AQ112" s="13">
        <v>0</v>
      </c>
      <c r="AR112" s="13">
        <v>0</v>
      </c>
      <c r="AS112" s="13">
        <v>0</v>
      </c>
      <c r="AT112" s="13">
        <v>0</v>
      </c>
      <c r="AU112" s="13">
        <v>0</v>
      </c>
      <c r="AV112" s="13">
        <v>0</v>
      </c>
      <c r="AW112" s="13">
        <v>0</v>
      </c>
      <c r="AX112" s="13">
        <v>0</v>
      </c>
      <c r="AY112" s="13">
        <v>0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0</v>
      </c>
      <c r="BI112" s="13">
        <v>0</v>
      </c>
      <c r="BJ112" s="13">
        <v>0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7">
        <f t="shared" si="4"/>
        <v>0</v>
      </c>
      <c r="CC112" s="7">
        <f t="shared" si="5"/>
        <v>0</v>
      </c>
      <c r="CD112" s="7">
        <f t="shared" si="6"/>
        <v>0</v>
      </c>
      <c r="CE112" s="16" t="e">
        <f t="shared" si="7"/>
        <v>#DIV/0!</v>
      </c>
    </row>
    <row r="113" spans="1:83" x14ac:dyDescent="0.25">
      <c r="A113" s="1" t="s">
        <v>313</v>
      </c>
      <c r="B113" s="1" t="s">
        <v>300</v>
      </c>
      <c r="C113" s="1" t="s">
        <v>172</v>
      </c>
      <c r="D113" s="13">
        <v>10205</v>
      </c>
      <c r="E113" s="13">
        <v>17872</v>
      </c>
      <c r="F113" s="13">
        <v>2678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500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0</v>
      </c>
      <c r="BI113" s="13">
        <v>0</v>
      </c>
      <c r="BJ113" s="13">
        <v>0</v>
      </c>
      <c r="BK113" s="13">
        <v>0</v>
      </c>
      <c r="BL113" s="13">
        <v>0</v>
      </c>
      <c r="BM113" s="13">
        <v>0</v>
      </c>
      <c r="BN113" s="13">
        <v>0</v>
      </c>
      <c r="BO113" s="13">
        <v>0</v>
      </c>
      <c r="BP113" s="13">
        <v>0</v>
      </c>
      <c r="BQ113" s="13">
        <v>0</v>
      </c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7">
        <f t="shared" si="4"/>
        <v>0</v>
      </c>
      <c r="CC113" s="7">
        <f t="shared" si="5"/>
        <v>17872</v>
      </c>
      <c r="CD113" s="7">
        <f t="shared" si="6"/>
        <v>-17872</v>
      </c>
      <c r="CE113" s="16">
        <f t="shared" si="7"/>
        <v>-1</v>
      </c>
    </row>
    <row r="114" spans="1:83" x14ac:dyDescent="0.25">
      <c r="A114" s="1" t="s">
        <v>314</v>
      </c>
      <c r="B114" s="1" t="s">
        <v>300</v>
      </c>
      <c r="C114" s="1" t="s">
        <v>315</v>
      </c>
      <c r="D114" s="13">
        <v>34016</v>
      </c>
      <c r="E114" s="13">
        <v>25475</v>
      </c>
      <c r="F114" s="13">
        <v>0</v>
      </c>
      <c r="G114" s="13">
        <v>0</v>
      </c>
      <c r="H114" s="13">
        <v>0</v>
      </c>
      <c r="I114" s="13">
        <v>0</v>
      </c>
      <c r="J114" s="13">
        <v>3231</v>
      </c>
      <c r="K114" s="13">
        <v>18277</v>
      </c>
      <c r="L114" s="13">
        <v>32003</v>
      </c>
      <c r="M114" s="13">
        <v>50759</v>
      </c>
      <c r="N114" s="13">
        <v>40351</v>
      </c>
      <c r="O114" s="13">
        <v>29873</v>
      </c>
      <c r="P114" s="13">
        <v>23901</v>
      </c>
      <c r="Q114" s="13">
        <v>22362</v>
      </c>
      <c r="R114" s="13">
        <v>41154</v>
      </c>
      <c r="S114" s="13">
        <v>47364</v>
      </c>
      <c r="T114" s="13">
        <v>39053</v>
      </c>
      <c r="U114" s="13">
        <v>51232</v>
      </c>
      <c r="V114" s="13">
        <v>41471</v>
      </c>
      <c r="W114" s="13">
        <v>45154</v>
      </c>
      <c r="X114" s="13">
        <v>30793</v>
      </c>
      <c r="Y114" s="13">
        <v>5078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>
        <v>0</v>
      </c>
      <c r="AM114" s="13">
        <v>0</v>
      </c>
      <c r="AN114" s="13">
        <v>0</v>
      </c>
      <c r="AO114" s="13">
        <v>0</v>
      </c>
      <c r="AP114" s="13">
        <v>0</v>
      </c>
      <c r="AQ114" s="13">
        <v>0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3">
        <v>0</v>
      </c>
      <c r="AX114" s="13">
        <v>0</v>
      </c>
      <c r="AY114" s="13">
        <v>0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0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7">
        <f t="shared" si="4"/>
        <v>0</v>
      </c>
      <c r="CC114" s="7">
        <f t="shared" si="5"/>
        <v>51232</v>
      </c>
      <c r="CD114" s="7">
        <f t="shared" si="6"/>
        <v>-51232</v>
      </c>
      <c r="CE114" s="16">
        <f t="shared" si="7"/>
        <v>-1</v>
      </c>
    </row>
    <row r="115" spans="1:83" x14ac:dyDescent="0.25">
      <c r="A115" s="1" t="s">
        <v>316</v>
      </c>
      <c r="B115" s="1" t="s">
        <v>300</v>
      </c>
      <c r="C115" s="1" t="s">
        <v>317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0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7">
        <f t="shared" si="4"/>
        <v>0</v>
      </c>
      <c r="CC115" s="7">
        <f t="shared" si="5"/>
        <v>0</v>
      </c>
      <c r="CD115" s="7">
        <f t="shared" si="6"/>
        <v>0</v>
      </c>
      <c r="CE115" s="16" t="e">
        <f t="shared" si="7"/>
        <v>#DIV/0!</v>
      </c>
    </row>
    <row r="116" spans="1:83" x14ac:dyDescent="0.25">
      <c r="A116" s="1" t="s">
        <v>318</v>
      </c>
      <c r="B116" s="1" t="s">
        <v>319</v>
      </c>
      <c r="C116" s="1" t="s">
        <v>320</v>
      </c>
      <c r="D116" s="13">
        <v>2819087</v>
      </c>
      <c r="E116" s="13">
        <v>2819930</v>
      </c>
      <c r="F116" s="13">
        <v>2671564</v>
      </c>
      <c r="G116" s="13">
        <v>2635742</v>
      </c>
      <c r="H116" s="13">
        <v>3030354</v>
      </c>
      <c r="I116" s="13">
        <v>2875998</v>
      </c>
      <c r="J116" s="13">
        <v>2661548</v>
      </c>
      <c r="K116" s="13">
        <v>2868056</v>
      </c>
      <c r="L116" s="13">
        <v>2601187</v>
      </c>
      <c r="M116" s="13">
        <v>2449616</v>
      </c>
      <c r="N116" s="13">
        <v>2200351</v>
      </c>
      <c r="O116" s="13">
        <v>2711262</v>
      </c>
      <c r="P116" s="13">
        <v>2645481</v>
      </c>
      <c r="Q116" s="13">
        <v>2607525</v>
      </c>
      <c r="R116" s="13">
        <v>2620367</v>
      </c>
      <c r="S116" s="13">
        <v>2661689</v>
      </c>
      <c r="T116" s="13">
        <v>2424488</v>
      </c>
      <c r="U116" s="13">
        <v>2599092</v>
      </c>
      <c r="V116" s="13">
        <v>2474180</v>
      </c>
      <c r="W116" s="13">
        <v>2633038</v>
      </c>
      <c r="X116" s="13">
        <v>2254154</v>
      </c>
      <c r="Y116" s="13">
        <v>1823007</v>
      </c>
      <c r="Z116" s="13">
        <v>2144221</v>
      </c>
      <c r="AA116" s="13">
        <v>1498450</v>
      </c>
      <c r="AB116" s="13">
        <v>2806951</v>
      </c>
      <c r="AC116" s="13">
        <v>2370020</v>
      </c>
      <c r="AD116" s="13">
        <v>2532621</v>
      </c>
      <c r="AE116" s="13">
        <v>2313166</v>
      </c>
      <c r="AF116" s="13">
        <v>2605034</v>
      </c>
      <c r="AG116" s="13">
        <v>2646185</v>
      </c>
      <c r="AH116" s="13">
        <v>1261421</v>
      </c>
      <c r="AI116" s="13">
        <v>1101116</v>
      </c>
      <c r="AJ116" s="13">
        <v>1369270</v>
      </c>
      <c r="AK116" s="13">
        <v>2268192</v>
      </c>
      <c r="AL116" s="13">
        <v>2159230</v>
      </c>
      <c r="AM116" s="13">
        <v>2511320</v>
      </c>
      <c r="AN116" s="13">
        <v>1587496</v>
      </c>
      <c r="AO116" s="13">
        <v>967838</v>
      </c>
      <c r="AP116" s="13">
        <v>1768517</v>
      </c>
      <c r="AQ116" s="13">
        <v>2219272</v>
      </c>
      <c r="AR116" s="13">
        <v>1989238</v>
      </c>
      <c r="AS116" s="13">
        <v>2162584</v>
      </c>
      <c r="AT116" s="13">
        <v>2378424</v>
      </c>
      <c r="AU116" s="13">
        <v>2211121</v>
      </c>
      <c r="AV116" s="13">
        <v>2541021</v>
      </c>
      <c r="AW116" s="13">
        <v>2356015</v>
      </c>
      <c r="AX116" s="13">
        <v>2230508</v>
      </c>
      <c r="AY116" s="13">
        <v>2238909</v>
      </c>
      <c r="AZ116" s="13">
        <v>1946146</v>
      </c>
      <c r="BA116" s="13">
        <v>2132253</v>
      </c>
      <c r="BB116" s="13">
        <v>1681612</v>
      </c>
      <c r="BC116" s="13">
        <v>1463264</v>
      </c>
      <c r="BD116" s="13">
        <v>1999782</v>
      </c>
      <c r="BE116" s="13">
        <v>1973880</v>
      </c>
      <c r="BF116" s="13">
        <v>1880228</v>
      </c>
      <c r="BG116" s="13">
        <v>2012436</v>
      </c>
      <c r="BH116" s="13">
        <v>1921729</v>
      </c>
      <c r="BI116" s="13">
        <v>1857705</v>
      </c>
      <c r="BJ116" s="13">
        <v>1814613</v>
      </c>
      <c r="BK116" s="13">
        <v>1757638</v>
      </c>
      <c r="BL116" s="13">
        <v>1922550</v>
      </c>
      <c r="BM116" s="13">
        <v>1764337</v>
      </c>
      <c r="BN116" s="13">
        <v>1672429</v>
      </c>
      <c r="BO116" s="13">
        <v>1780809</v>
      </c>
      <c r="BP116" s="13">
        <v>1686890</v>
      </c>
      <c r="BQ116" s="13">
        <v>1772913</v>
      </c>
      <c r="BR116" s="13">
        <v>1830033</v>
      </c>
      <c r="BS116" s="13">
        <v>2046995</v>
      </c>
      <c r="BT116" s="13">
        <v>2166281</v>
      </c>
      <c r="BU116" s="13">
        <v>2044195</v>
      </c>
      <c r="BV116" s="13">
        <v>1804930</v>
      </c>
      <c r="BW116" s="13">
        <v>1838272</v>
      </c>
      <c r="BX116" s="13">
        <v>1927774</v>
      </c>
      <c r="BY116" s="13">
        <v>1715824</v>
      </c>
      <c r="BZ116" s="13">
        <v>1779879</v>
      </c>
      <c r="CA116" s="13">
        <v>1797489</v>
      </c>
      <c r="CB116" s="7">
        <f t="shared" si="4"/>
        <v>967838</v>
      </c>
      <c r="CC116" s="7">
        <f t="shared" si="5"/>
        <v>3030354</v>
      </c>
      <c r="CD116" s="7">
        <f t="shared" si="6"/>
        <v>-1232865</v>
      </c>
      <c r="CE116" s="16">
        <f t="shared" si="7"/>
        <v>-0.4068386069746307</v>
      </c>
    </row>
    <row r="117" spans="1:83" x14ac:dyDescent="0.25">
      <c r="A117" s="1" t="s">
        <v>321</v>
      </c>
      <c r="B117" s="1" t="s">
        <v>319</v>
      </c>
      <c r="C117" s="1" t="s">
        <v>322</v>
      </c>
      <c r="D117" s="13">
        <v>958294</v>
      </c>
      <c r="E117" s="13">
        <v>976632</v>
      </c>
      <c r="F117" s="13">
        <v>839614</v>
      </c>
      <c r="G117" s="13">
        <v>762964</v>
      </c>
      <c r="H117" s="13">
        <v>736377</v>
      </c>
      <c r="I117" s="13">
        <v>652822</v>
      </c>
      <c r="J117" s="13">
        <v>619581</v>
      </c>
      <c r="K117" s="13">
        <v>618508</v>
      </c>
      <c r="L117" s="13">
        <v>670931</v>
      </c>
      <c r="M117" s="13">
        <v>563794</v>
      </c>
      <c r="N117" s="13">
        <v>585040</v>
      </c>
      <c r="O117" s="13">
        <v>789852</v>
      </c>
      <c r="P117" s="13">
        <v>776569</v>
      </c>
      <c r="Q117" s="13">
        <v>837209</v>
      </c>
      <c r="R117" s="13">
        <v>970817</v>
      </c>
      <c r="S117" s="13">
        <v>919344</v>
      </c>
      <c r="T117" s="13">
        <v>1030962</v>
      </c>
      <c r="U117" s="13">
        <v>890472</v>
      </c>
      <c r="V117" s="13">
        <v>954883</v>
      </c>
      <c r="W117" s="13">
        <v>933463</v>
      </c>
      <c r="X117" s="13">
        <v>920872</v>
      </c>
      <c r="Y117" s="13">
        <v>1031472</v>
      </c>
      <c r="Z117" s="13">
        <v>997540</v>
      </c>
      <c r="AA117" s="13">
        <v>985538</v>
      </c>
      <c r="AB117" s="13">
        <v>1044595</v>
      </c>
      <c r="AC117" s="13">
        <v>1085141</v>
      </c>
      <c r="AD117" s="13">
        <v>1147150</v>
      </c>
      <c r="AE117" s="13">
        <v>1198392</v>
      </c>
      <c r="AF117" s="13">
        <v>1266512</v>
      </c>
      <c r="AG117" s="13">
        <v>1246537</v>
      </c>
      <c r="AH117" s="13">
        <v>1269193</v>
      </c>
      <c r="AI117" s="13">
        <v>1190409</v>
      </c>
      <c r="AJ117" s="13">
        <v>1262541</v>
      </c>
      <c r="AK117" s="13">
        <v>1125154</v>
      </c>
      <c r="AL117" s="13">
        <v>1144904</v>
      </c>
      <c r="AM117" s="13">
        <v>1136096</v>
      </c>
      <c r="AN117" s="13">
        <v>1102550</v>
      </c>
      <c r="AO117" s="13">
        <v>903029</v>
      </c>
      <c r="AP117" s="13">
        <v>963633</v>
      </c>
      <c r="AQ117" s="13">
        <v>858211</v>
      </c>
      <c r="AR117" s="13">
        <v>927858</v>
      </c>
      <c r="AS117" s="13">
        <v>929613</v>
      </c>
      <c r="AT117" s="13">
        <v>865862</v>
      </c>
      <c r="AU117" s="13">
        <v>790208</v>
      </c>
      <c r="AV117" s="13">
        <v>894658</v>
      </c>
      <c r="AW117" s="13">
        <v>953409</v>
      </c>
      <c r="AX117" s="13">
        <v>880672</v>
      </c>
      <c r="AY117" s="13">
        <v>843939</v>
      </c>
      <c r="AZ117" s="13">
        <v>983008</v>
      </c>
      <c r="BA117" s="13">
        <v>1049884</v>
      </c>
      <c r="BB117" s="13">
        <v>956311</v>
      </c>
      <c r="BC117" s="13">
        <v>870180</v>
      </c>
      <c r="BD117" s="13">
        <v>902788</v>
      </c>
      <c r="BE117" s="13">
        <v>1028506</v>
      </c>
      <c r="BF117" s="13">
        <v>982241</v>
      </c>
      <c r="BG117" s="13">
        <v>1059033</v>
      </c>
      <c r="BH117" s="13">
        <v>1082498</v>
      </c>
      <c r="BI117" s="13">
        <v>1091417</v>
      </c>
      <c r="BJ117" s="13">
        <v>923239</v>
      </c>
      <c r="BK117" s="13">
        <v>939326</v>
      </c>
      <c r="BL117" s="13">
        <v>943527</v>
      </c>
      <c r="BM117" s="13">
        <v>953474</v>
      </c>
      <c r="BN117" s="13">
        <v>972899</v>
      </c>
      <c r="BO117" s="13">
        <v>847257</v>
      </c>
      <c r="BP117" s="13">
        <v>878763</v>
      </c>
      <c r="BQ117" s="13">
        <v>954302</v>
      </c>
      <c r="BR117" s="13">
        <v>957016</v>
      </c>
      <c r="BS117" s="13">
        <v>847561</v>
      </c>
      <c r="BT117" s="13">
        <v>917855</v>
      </c>
      <c r="BU117" s="13">
        <v>920773</v>
      </c>
      <c r="BV117" s="13">
        <v>904003</v>
      </c>
      <c r="BW117" s="13">
        <v>865906</v>
      </c>
      <c r="BX117" s="13">
        <v>874962</v>
      </c>
      <c r="BY117" s="13">
        <v>936396</v>
      </c>
      <c r="BZ117" s="13">
        <v>830100</v>
      </c>
      <c r="CA117" s="13">
        <v>841696</v>
      </c>
      <c r="CB117" s="7">
        <f t="shared" si="4"/>
        <v>563794</v>
      </c>
      <c r="CC117" s="7">
        <f t="shared" si="5"/>
        <v>1269193</v>
      </c>
      <c r="CD117" s="7">
        <f t="shared" si="6"/>
        <v>-427497</v>
      </c>
      <c r="CE117" s="16">
        <f t="shared" si="7"/>
        <v>-0.33682584130230786</v>
      </c>
    </row>
    <row r="118" spans="1:83" x14ac:dyDescent="0.25">
      <c r="A118" s="1" t="s">
        <v>323</v>
      </c>
      <c r="B118" s="1" t="s">
        <v>319</v>
      </c>
      <c r="C118" s="1" t="s">
        <v>160</v>
      </c>
      <c r="D118" s="13">
        <v>250943</v>
      </c>
      <c r="E118" s="13">
        <v>212325</v>
      </c>
      <c r="F118" s="13">
        <v>253715</v>
      </c>
      <c r="G118" s="13">
        <v>224273</v>
      </c>
      <c r="H118" s="13">
        <v>227870</v>
      </c>
      <c r="I118" s="13">
        <v>182558</v>
      </c>
      <c r="J118" s="13">
        <v>91254</v>
      </c>
      <c r="K118" s="13">
        <v>74489</v>
      </c>
      <c r="L118" s="13">
        <v>98465</v>
      </c>
      <c r="M118" s="13">
        <v>89684</v>
      </c>
      <c r="N118" s="13">
        <v>58375</v>
      </c>
      <c r="O118" s="13">
        <v>70763</v>
      </c>
      <c r="P118" s="13">
        <v>144023</v>
      </c>
      <c r="Q118" s="13">
        <v>174404</v>
      </c>
      <c r="R118" s="13">
        <v>155527</v>
      </c>
      <c r="S118" s="13">
        <v>148611</v>
      </c>
      <c r="T118" s="13">
        <v>159716</v>
      </c>
      <c r="U118" s="13">
        <v>130595</v>
      </c>
      <c r="V118" s="13">
        <v>108827</v>
      </c>
      <c r="W118" s="13">
        <v>112471</v>
      </c>
      <c r="X118" s="13">
        <v>125096</v>
      </c>
      <c r="Y118" s="13">
        <v>88919</v>
      </c>
      <c r="Z118" s="13">
        <v>45645</v>
      </c>
      <c r="AA118" s="13">
        <v>64515</v>
      </c>
      <c r="AB118" s="13">
        <v>93551</v>
      </c>
      <c r="AC118" s="13">
        <v>143145</v>
      </c>
      <c r="AD118" s="13">
        <v>179457</v>
      </c>
      <c r="AE118" s="13">
        <v>150825</v>
      </c>
      <c r="AF118" s="13">
        <v>126400</v>
      </c>
      <c r="AG118" s="13">
        <v>73104</v>
      </c>
      <c r="AH118" s="13">
        <v>52792</v>
      </c>
      <c r="AI118" s="13">
        <v>61557</v>
      </c>
      <c r="AJ118" s="13">
        <v>72062</v>
      </c>
      <c r="AK118" s="13">
        <v>89110</v>
      </c>
      <c r="AL118" s="13">
        <v>112377</v>
      </c>
      <c r="AM118" s="13">
        <v>108317</v>
      </c>
      <c r="AN118" s="13">
        <v>97242</v>
      </c>
      <c r="AO118" s="13">
        <v>80511</v>
      </c>
      <c r="AP118" s="13">
        <v>81419</v>
      </c>
      <c r="AQ118" s="13">
        <v>51192</v>
      </c>
      <c r="AR118" s="13">
        <v>75546</v>
      </c>
      <c r="AS118" s="13">
        <v>77524</v>
      </c>
      <c r="AT118" s="13">
        <v>39946</v>
      </c>
      <c r="AU118" s="13">
        <v>29407</v>
      </c>
      <c r="AV118" s="13">
        <v>2801</v>
      </c>
      <c r="AW118" s="13">
        <v>0</v>
      </c>
      <c r="AX118" s="13">
        <v>33409</v>
      </c>
      <c r="AY118" s="13">
        <v>46416</v>
      </c>
      <c r="AZ118" s="13">
        <v>49910</v>
      </c>
      <c r="BA118" s="13">
        <v>41486</v>
      </c>
      <c r="BB118" s="13">
        <v>34382</v>
      </c>
      <c r="BC118" s="13">
        <v>27192</v>
      </c>
      <c r="BD118" s="13">
        <v>23089</v>
      </c>
      <c r="BE118" s="13">
        <v>11229</v>
      </c>
      <c r="BF118" s="13">
        <v>2672</v>
      </c>
      <c r="BG118" s="13">
        <v>0</v>
      </c>
      <c r="BH118" s="13">
        <v>0</v>
      </c>
      <c r="BI118" s="13">
        <v>0</v>
      </c>
      <c r="BJ118" s="13">
        <v>0</v>
      </c>
      <c r="BK118" s="13">
        <v>0</v>
      </c>
      <c r="BL118" s="13">
        <v>0</v>
      </c>
      <c r="BM118" s="13">
        <v>0</v>
      </c>
      <c r="BN118" s="13">
        <v>0</v>
      </c>
      <c r="BO118" s="13">
        <v>0</v>
      </c>
      <c r="BP118" s="13">
        <v>0</v>
      </c>
      <c r="BQ118" s="13">
        <v>0</v>
      </c>
      <c r="BR118" s="13">
        <v>0</v>
      </c>
      <c r="BS118" s="13">
        <v>0</v>
      </c>
      <c r="BT118" s="13">
        <v>0</v>
      </c>
      <c r="BU118" s="13">
        <v>0</v>
      </c>
      <c r="BV118" s="13">
        <v>0</v>
      </c>
      <c r="BW118" s="13">
        <v>0</v>
      </c>
      <c r="BX118" s="13">
        <v>0</v>
      </c>
      <c r="BY118" s="13">
        <v>0</v>
      </c>
      <c r="BZ118" s="13">
        <v>0</v>
      </c>
      <c r="CA118" s="13">
        <v>0</v>
      </c>
      <c r="CB118" s="7">
        <f t="shared" si="4"/>
        <v>0</v>
      </c>
      <c r="CC118" s="7">
        <f t="shared" si="5"/>
        <v>253715</v>
      </c>
      <c r="CD118" s="7">
        <f t="shared" si="6"/>
        <v>-253715</v>
      </c>
      <c r="CE118" s="16">
        <f t="shared" si="7"/>
        <v>-1</v>
      </c>
    </row>
    <row r="119" spans="1:83" x14ac:dyDescent="0.25">
      <c r="A119" s="1" t="s">
        <v>324</v>
      </c>
      <c r="B119" s="1" t="s">
        <v>319</v>
      </c>
      <c r="C119" s="1" t="s">
        <v>325</v>
      </c>
      <c r="D119" s="13">
        <v>221832</v>
      </c>
      <c r="E119" s="13">
        <v>226298</v>
      </c>
      <c r="F119" s="13">
        <v>248306</v>
      </c>
      <c r="G119" s="13">
        <v>219436</v>
      </c>
      <c r="H119" s="13">
        <v>320073</v>
      </c>
      <c r="I119" s="13">
        <v>379591</v>
      </c>
      <c r="J119" s="13">
        <v>383594</v>
      </c>
      <c r="K119" s="13">
        <v>396607</v>
      </c>
      <c r="L119" s="13">
        <v>366847</v>
      </c>
      <c r="M119" s="13">
        <v>282125</v>
      </c>
      <c r="N119" s="13">
        <v>262040</v>
      </c>
      <c r="O119" s="13">
        <v>235631</v>
      </c>
      <c r="P119" s="13">
        <v>244620</v>
      </c>
      <c r="Q119" s="13">
        <v>435445</v>
      </c>
      <c r="R119" s="13">
        <v>279006</v>
      </c>
      <c r="S119" s="13">
        <v>236325</v>
      </c>
      <c r="T119" s="13">
        <v>233322</v>
      </c>
      <c r="U119" s="13">
        <v>195413</v>
      </c>
      <c r="V119" s="13">
        <v>260272</v>
      </c>
      <c r="W119" s="13">
        <v>320699</v>
      </c>
      <c r="X119" s="13">
        <v>355940</v>
      </c>
      <c r="Y119" s="13">
        <v>414000</v>
      </c>
      <c r="Z119" s="13">
        <v>384374</v>
      </c>
      <c r="AA119" s="13">
        <v>395027</v>
      </c>
      <c r="AB119" s="13">
        <v>391541</v>
      </c>
      <c r="AC119" s="13">
        <v>432624</v>
      </c>
      <c r="AD119" s="13">
        <v>412571</v>
      </c>
      <c r="AE119" s="13">
        <v>346318</v>
      </c>
      <c r="AF119" s="13">
        <v>287751</v>
      </c>
      <c r="AG119" s="13">
        <v>310013</v>
      </c>
      <c r="AH119" s="13">
        <v>280570</v>
      </c>
      <c r="AI119" s="13">
        <v>297361</v>
      </c>
      <c r="AJ119" s="13">
        <v>309764</v>
      </c>
      <c r="AK119" s="13">
        <v>297583</v>
      </c>
      <c r="AL119" s="13">
        <v>261357</v>
      </c>
      <c r="AM119" s="13">
        <v>276695</v>
      </c>
      <c r="AN119" s="13">
        <v>318341</v>
      </c>
      <c r="AO119" s="13">
        <v>226247</v>
      </c>
      <c r="AP119" s="13">
        <v>220011</v>
      </c>
      <c r="AQ119" s="13">
        <v>245423</v>
      </c>
      <c r="AR119" s="13">
        <v>207345</v>
      </c>
      <c r="AS119" s="13">
        <v>154613</v>
      </c>
      <c r="AT119" s="13">
        <v>173901</v>
      </c>
      <c r="AU119" s="13">
        <v>190346</v>
      </c>
      <c r="AV119" s="13">
        <v>212406</v>
      </c>
      <c r="AW119" s="13">
        <v>208583</v>
      </c>
      <c r="AX119" s="13">
        <v>226322</v>
      </c>
      <c r="AY119" s="13">
        <v>234065</v>
      </c>
      <c r="AZ119" s="13">
        <v>231186</v>
      </c>
      <c r="BA119" s="13">
        <v>170577</v>
      </c>
      <c r="BB119" s="13">
        <v>177963</v>
      </c>
      <c r="BC119" s="13">
        <v>145785</v>
      </c>
      <c r="BD119" s="13">
        <v>270600</v>
      </c>
      <c r="BE119" s="13">
        <v>174293</v>
      </c>
      <c r="BF119" s="13">
        <v>166065</v>
      </c>
      <c r="BG119" s="13">
        <v>74983</v>
      </c>
      <c r="BH119" s="13">
        <v>0</v>
      </c>
      <c r="BI119" s="13">
        <v>38142</v>
      </c>
      <c r="BJ119" s="13">
        <v>34955</v>
      </c>
      <c r="BK119" s="13">
        <v>92666</v>
      </c>
      <c r="BL119" s="13">
        <v>86904</v>
      </c>
      <c r="BM119" s="13">
        <v>79221</v>
      </c>
      <c r="BN119" s="13">
        <v>160250</v>
      </c>
      <c r="BO119" s="13">
        <v>86883</v>
      </c>
      <c r="BP119" s="13">
        <v>95332</v>
      </c>
      <c r="BQ119" s="13">
        <v>144535</v>
      </c>
      <c r="BR119" s="13">
        <v>129657</v>
      </c>
      <c r="BS119" s="13">
        <v>20379</v>
      </c>
      <c r="BT119" s="13">
        <v>7443</v>
      </c>
      <c r="BU119" s="13">
        <v>3539</v>
      </c>
      <c r="BV119" s="13">
        <v>0</v>
      </c>
      <c r="BW119" s="13">
        <v>40590</v>
      </c>
      <c r="BX119" s="13">
        <v>3367</v>
      </c>
      <c r="BY119" s="13">
        <v>0</v>
      </c>
      <c r="BZ119" s="13">
        <v>0</v>
      </c>
      <c r="CA119" s="13">
        <v>0</v>
      </c>
      <c r="CB119" s="7">
        <f t="shared" si="4"/>
        <v>0</v>
      </c>
      <c r="CC119" s="7">
        <f t="shared" si="5"/>
        <v>435445</v>
      </c>
      <c r="CD119" s="7">
        <f t="shared" si="6"/>
        <v>-435445</v>
      </c>
      <c r="CE119" s="16">
        <f t="shared" si="7"/>
        <v>-1</v>
      </c>
    </row>
    <row r="120" spans="1:83" x14ac:dyDescent="0.25">
      <c r="A120" s="1" t="s">
        <v>326</v>
      </c>
      <c r="B120" s="1" t="s">
        <v>319</v>
      </c>
      <c r="C120" s="1" t="s">
        <v>315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0</v>
      </c>
      <c r="AX120" s="13">
        <v>0</v>
      </c>
      <c r="AY120" s="13">
        <v>0</v>
      </c>
      <c r="AZ120" s="13">
        <v>0</v>
      </c>
      <c r="BA120" s="13">
        <v>0</v>
      </c>
      <c r="BB120" s="13">
        <v>0</v>
      </c>
      <c r="BC120" s="13">
        <v>0</v>
      </c>
      <c r="BD120" s="13">
        <v>0</v>
      </c>
      <c r="BE120" s="13">
        <v>0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3">
        <v>0</v>
      </c>
      <c r="BP120" s="13">
        <v>0</v>
      </c>
      <c r="BQ120" s="13">
        <v>0</v>
      </c>
      <c r="BR120" s="13">
        <v>0</v>
      </c>
      <c r="BS120" s="13">
        <v>0</v>
      </c>
      <c r="BT120" s="13">
        <v>0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7">
        <f t="shared" si="4"/>
        <v>0</v>
      </c>
      <c r="CC120" s="7">
        <f t="shared" si="5"/>
        <v>0</v>
      </c>
      <c r="CD120" s="7">
        <f t="shared" si="6"/>
        <v>0</v>
      </c>
      <c r="CE120" s="16" t="e">
        <f t="shared" si="7"/>
        <v>#DIV/0!</v>
      </c>
    </row>
    <row r="121" spans="1:83" x14ac:dyDescent="0.25">
      <c r="A121" s="1" t="s">
        <v>327</v>
      </c>
      <c r="B121" s="1" t="s">
        <v>319</v>
      </c>
      <c r="C121" s="1" t="s">
        <v>328</v>
      </c>
      <c r="D121" s="13">
        <v>406072</v>
      </c>
      <c r="E121" s="13">
        <v>324865</v>
      </c>
      <c r="F121" s="13">
        <v>370587</v>
      </c>
      <c r="G121" s="13">
        <v>368301</v>
      </c>
      <c r="H121" s="13">
        <v>376065</v>
      </c>
      <c r="I121" s="13">
        <v>440286</v>
      </c>
      <c r="J121" s="13">
        <v>422475</v>
      </c>
      <c r="K121" s="13">
        <v>387713</v>
      </c>
      <c r="L121" s="13">
        <v>442972</v>
      </c>
      <c r="M121" s="13">
        <v>427701</v>
      </c>
      <c r="N121" s="13">
        <v>289815</v>
      </c>
      <c r="O121" s="13">
        <v>274967</v>
      </c>
      <c r="P121" s="13">
        <v>281346</v>
      </c>
      <c r="Q121" s="13">
        <v>318447</v>
      </c>
      <c r="R121" s="13">
        <v>341720</v>
      </c>
      <c r="S121" s="13">
        <v>352477</v>
      </c>
      <c r="T121" s="13">
        <v>374877</v>
      </c>
      <c r="U121" s="13">
        <v>375041</v>
      </c>
      <c r="V121" s="13">
        <v>298819</v>
      </c>
      <c r="W121" s="13">
        <v>286331</v>
      </c>
      <c r="X121" s="13">
        <v>364895</v>
      </c>
      <c r="Y121" s="13">
        <v>315067</v>
      </c>
      <c r="Z121" s="13">
        <v>281094</v>
      </c>
      <c r="AA121" s="13">
        <v>276788</v>
      </c>
      <c r="AB121" s="13">
        <v>362062</v>
      </c>
      <c r="AC121" s="13">
        <v>321411</v>
      </c>
      <c r="AD121" s="13">
        <v>334175</v>
      </c>
      <c r="AE121" s="13">
        <v>332056</v>
      </c>
      <c r="AF121" s="13">
        <v>372513</v>
      </c>
      <c r="AG121" s="13">
        <v>319986</v>
      </c>
      <c r="AH121" s="13">
        <v>253325</v>
      </c>
      <c r="AI121" s="13">
        <v>219228</v>
      </c>
      <c r="AJ121" s="13">
        <v>209935</v>
      </c>
      <c r="AK121" s="13">
        <v>166771</v>
      </c>
      <c r="AL121" s="13">
        <v>170426</v>
      </c>
      <c r="AM121" s="13">
        <v>197827</v>
      </c>
      <c r="AN121" s="13">
        <v>187756</v>
      </c>
      <c r="AO121" s="13">
        <v>131360</v>
      </c>
      <c r="AP121" s="13">
        <v>295018</v>
      </c>
      <c r="AQ121" s="13">
        <v>222188</v>
      </c>
      <c r="AR121" s="13">
        <v>259886</v>
      </c>
      <c r="AS121" s="13">
        <v>266732</v>
      </c>
      <c r="AT121" s="13">
        <v>230474</v>
      </c>
      <c r="AU121" s="13">
        <v>186144</v>
      </c>
      <c r="AV121" s="13">
        <v>188937</v>
      </c>
      <c r="AW121" s="13">
        <v>289421</v>
      </c>
      <c r="AX121" s="13">
        <v>275617</v>
      </c>
      <c r="AY121" s="13">
        <v>357027</v>
      </c>
      <c r="AZ121" s="13">
        <v>382234</v>
      </c>
      <c r="BA121" s="13">
        <v>400680</v>
      </c>
      <c r="BB121" s="13">
        <v>374083</v>
      </c>
      <c r="BC121" s="13">
        <v>253411</v>
      </c>
      <c r="BD121" s="13">
        <v>295059</v>
      </c>
      <c r="BE121" s="13">
        <v>347065</v>
      </c>
      <c r="BF121" s="13">
        <v>279764</v>
      </c>
      <c r="BG121" s="13">
        <v>326207</v>
      </c>
      <c r="BH121" s="13">
        <v>387805</v>
      </c>
      <c r="BI121" s="13">
        <v>301554</v>
      </c>
      <c r="BJ121" s="13">
        <v>308248</v>
      </c>
      <c r="BK121" s="13">
        <v>249713</v>
      </c>
      <c r="BL121" s="13">
        <v>291066</v>
      </c>
      <c r="BM121" s="13">
        <v>193602</v>
      </c>
      <c r="BN121" s="13">
        <v>104371</v>
      </c>
      <c r="BO121" s="13">
        <v>58637</v>
      </c>
      <c r="BP121" s="13">
        <v>64276</v>
      </c>
      <c r="BQ121" s="13">
        <v>36475</v>
      </c>
      <c r="BR121" s="13">
        <v>78173</v>
      </c>
      <c r="BS121" s="13">
        <v>51416</v>
      </c>
      <c r="BT121" s="13">
        <v>47424</v>
      </c>
      <c r="BU121" s="13">
        <v>33386</v>
      </c>
      <c r="BV121" s="13">
        <v>30447</v>
      </c>
      <c r="BW121" s="13">
        <v>32922</v>
      </c>
      <c r="BX121" s="13">
        <v>33805</v>
      </c>
      <c r="BY121" s="13">
        <v>20588</v>
      </c>
      <c r="BZ121" s="13">
        <v>67140</v>
      </c>
      <c r="CA121" s="13">
        <v>40741</v>
      </c>
      <c r="CB121" s="7">
        <f t="shared" si="4"/>
        <v>20588</v>
      </c>
      <c r="CC121" s="7">
        <f t="shared" si="5"/>
        <v>442972</v>
      </c>
      <c r="CD121" s="7">
        <f t="shared" si="6"/>
        <v>-402231</v>
      </c>
      <c r="CE121" s="16">
        <f t="shared" si="7"/>
        <v>-0.90802804691944417</v>
      </c>
    </row>
    <row r="122" spans="1:83" x14ac:dyDescent="0.25">
      <c r="A122" s="1" t="s">
        <v>329</v>
      </c>
      <c r="B122" s="1" t="s">
        <v>319</v>
      </c>
      <c r="C122" s="1" t="s">
        <v>409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0</v>
      </c>
      <c r="AN122" s="13">
        <v>0</v>
      </c>
      <c r="AO122" s="13">
        <v>0</v>
      </c>
      <c r="AP122" s="13">
        <v>0</v>
      </c>
      <c r="AQ122" s="13">
        <v>0</v>
      </c>
      <c r="AR122" s="13">
        <v>0</v>
      </c>
      <c r="AS122" s="13">
        <v>0</v>
      </c>
      <c r="AT122" s="13">
        <v>0</v>
      </c>
      <c r="AU122" s="13">
        <v>0</v>
      </c>
      <c r="AV122" s="13">
        <v>0</v>
      </c>
      <c r="AW122" s="13">
        <v>0</v>
      </c>
      <c r="AX122" s="13">
        <v>0</v>
      </c>
      <c r="AY122" s="13">
        <v>0</v>
      </c>
      <c r="AZ122" s="13">
        <v>0</v>
      </c>
      <c r="BA122" s="13">
        <v>0</v>
      </c>
      <c r="BB122" s="13">
        <v>0</v>
      </c>
      <c r="BC122" s="13">
        <v>0</v>
      </c>
      <c r="BD122" s="13">
        <v>0</v>
      </c>
      <c r="BE122" s="13">
        <v>0</v>
      </c>
      <c r="BF122" s="13">
        <v>0</v>
      </c>
      <c r="BG122" s="13">
        <v>0</v>
      </c>
      <c r="BH122" s="13">
        <v>0</v>
      </c>
      <c r="BI122" s="13">
        <v>0</v>
      </c>
      <c r="BJ122" s="13">
        <v>0</v>
      </c>
      <c r="BK122" s="13">
        <v>0</v>
      </c>
      <c r="BL122" s="13">
        <v>0</v>
      </c>
      <c r="BM122" s="13">
        <v>0</v>
      </c>
      <c r="BN122" s="13">
        <v>0</v>
      </c>
      <c r="BO122" s="13">
        <v>0</v>
      </c>
      <c r="BP122" s="13">
        <v>0</v>
      </c>
      <c r="BQ122" s="13">
        <v>0</v>
      </c>
      <c r="BR122" s="13">
        <v>0</v>
      </c>
      <c r="BS122" s="13">
        <v>0</v>
      </c>
      <c r="BT122" s="13">
        <v>0</v>
      </c>
      <c r="BU122" s="13">
        <v>0</v>
      </c>
      <c r="BV122" s="13">
        <v>0</v>
      </c>
      <c r="BW122" s="13">
        <v>0</v>
      </c>
      <c r="BX122" s="13">
        <v>0</v>
      </c>
      <c r="BY122" s="13">
        <v>0</v>
      </c>
      <c r="BZ122" s="13">
        <v>0</v>
      </c>
      <c r="CA122" s="13">
        <v>0</v>
      </c>
      <c r="CB122" s="7">
        <f t="shared" si="4"/>
        <v>0</v>
      </c>
      <c r="CC122" s="7">
        <f t="shared" si="5"/>
        <v>0</v>
      </c>
      <c r="CD122" s="7">
        <f t="shared" si="6"/>
        <v>0</v>
      </c>
      <c r="CE122" s="16" t="e">
        <f t="shared" si="7"/>
        <v>#DIV/0!</v>
      </c>
    </row>
    <row r="123" spans="1:83" x14ac:dyDescent="0.25">
      <c r="A123" s="1" t="s">
        <v>330</v>
      </c>
      <c r="B123" s="1" t="s">
        <v>319</v>
      </c>
      <c r="C123" s="1" t="s">
        <v>410</v>
      </c>
      <c r="D123" s="13">
        <v>3728388</v>
      </c>
      <c r="E123" s="13">
        <v>3765986</v>
      </c>
      <c r="F123" s="13">
        <v>3831317</v>
      </c>
      <c r="G123" s="13">
        <v>3827395</v>
      </c>
      <c r="H123" s="13">
        <v>4054624</v>
      </c>
      <c r="I123" s="13">
        <v>3920144</v>
      </c>
      <c r="J123" s="13">
        <v>3485820</v>
      </c>
      <c r="K123" s="13">
        <v>3632053</v>
      </c>
      <c r="L123" s="13">
        <v>3635973</v>
      </c>
      <c r="M123" s="13">
        <v>3484652</v>
      </c>
      <c r="N123" s="13">
        <v>3742291</v>
      </c>
      <c r="O123" s="13">
        <v>3681064</v>
      </c>
      <c r="P123" s="13">
        <v>3439463</v>
      </c>
      <c r="Q123" s="13">
        <v>3747291</v>
      </c>
      <c r="R123" s="13">
        <v>3555194</v>
      </c>
      <c r="S123" s="13">
        <v>3728165</v>
      </c>
      <c r="T123" s="13">
        <v>3886106</v>
      </c>
      <c r="U123" s="13">
        <v>3720010</v>
      </c>
      <c r="V123" s="13">
        <v>3599149</v>
      </c>
      <c r="W123" s="13">
        <v>3219498</v>
      </c>
      <c r="X123" s="13">
        <v>3181357</v>
      </c>
      <c r="Y123" s="13">
        <v>3242074</v>
      </c>
      <c r="Z123" s="13">
        <v>3173704</v>
      </c>
      <c r="AA123" s="13">
        <v>3231441</v>
      </c>
      <c r="AB123" s="13">
        <v>3044363</v>
      </c>
      <c r="AC123" s="13">
        <v>2896121</v>
      </c>
      <c r="AD123" s="13">
        <v>2682622</v>
      </c>
      <c r="AE123" s="13">
        <v>2739273</v>
      </c>
      <c r="AF123" s="13">
        <v>2565710</v>
      </c>
      <c r="AG123" s="13">
        <v>2412715</v>
      </c>
      <c r="AH123" s="13">
        <v>2508760</v>
      </c>
      <c r="AI123" s="13">
        <v>2385623</v>
      </c>
      <c r="AJ123" s="13">
        <v>2361882</v>
      </c>
      <c r="AK123" s="13">
        <v>2313301</v>
      </c>
      <c r="AL123" s="13">
        <v>2269431</v>
      </c>
      <c r="AM123" s="13">
        <v>2218208</v>
      </c>
      <c r="AN123" s="13">
        <v>2056674</v>
      </c>
      <c r="AO123" s="13">
        <v>1894084</v>
      </c>
      <c r="AP123" s="13">
        <v>1920008</v>
      </c>
      <c r="AQ123" s="13">
        <v>1832278</v>
      </c>
      <c r="AR123" s="13">
        <v>1648773</v>
      </c>
      <c r="AS123" s="13">
        <v>1800536</v>
      </c>
      <c r="AT123" s="13">
        <v>1886749</v>
      </c>
      <c r="AU123" s="13">
        <v>1928438</v>
      </c>
      <c r="AV123" s="13">
        <v>1952161</v>
      </c>
      <c r="AW123" s="13">
        <v>2047690</v>
      </c>
      <c r="AX123" s="13">
        <v>1587739</v>
      </c>
      <c r="AY123" s="13">
        <v>1787706</v>
      </c>
      <c r="AZ123" s="13">
        <v>1502896</v>
      </c>
      <c r="BA123" s="13">
        <v>1480838</v>
      </c>
      <c r="BB123" s="13">
        <v>1338199</v>
      </c>
      <c r="BC123" s="13">
        <v>1161550</v>
      </c>
      <c r="BD123" s="13">
        <v>857293</v>
      </c>
      <c r="BE123" s="13">
        <v>908755</v>
      </c>
      <c r="BF123" s="13">
        <v>852376</v>
      </c>
      <c r="BG123" s="13">
        <v>794270</v>
      </c>
      <c r="BH123" s="13">
        <v>769759</v>
      </c>
      <c r="BI123" s="13">
        <v>767502</v>
      </c>
      <c r="BJ123" s="13">
        <v>621971</v>
      </c>
      <c r="BK123" s="13">
        <v>616095</v>
      </c>
      <c r="BL123" s="13">
        <v>560233</v>
      </c>
      <c r="BM123" s="13">
        <v>586870</v>
      </c>
      <c r="BN123" s="13">
        <v>449860</v>
      </c>
      <c r="BO123" s="13">
        <v>555293</v>
      </c>
      <c r="BP123" s="13">
        <v>452921</v>
      </c>
      <c r="BQ123" s="13">
        <v>372825</v>
      </c>
      <c r="BR123" s="13">
        <v>357807</v>
      </c>
      <c r="BS123" s="13">
        <v>427400</v>
      </c>
      <c r="BT123" s="13">
        <v>573536</v>
      </c>
      <c r="BU123" s="13">
        <v>471658</v>
      </c>
      <c r="BV123" s="13">
        <v>505777</v>
      </c>
      <c r="BW123" s="13">
        <v>416175</v>
      </c>
      <c r="BX123" s="13">
        <v>498638</v>
      </c>
      <c r="BY123" s="13">
        <v>464783</v>
      </c>
      <c r="BZ123" s="13">
        <v>485563</v>
      </c>
      <c r="CA123" s="13">
        <v>412789</v>
      </c>
      <c r="CB123" s="7">
        <f t="shared" si="4"/>
        <v>357807</v>
      </c>
      <c r="CC123" s="7">
        <f t="shared" si="5"/>
        <v>4054624</v>
      </c>
      <c r="CD123" s="7">
        <f t="shared" si="6"/>
        <v>-3641835</v>
      </c>
      <c r="CE123" s="16">
        <f t="shared" si="7"/>
        <v>-0.89819302603644624</v>
      </c>
    </row>
    <row r="124" spans="1:83" x14ac:dyDescent="0.25">
      <c r="A124" s="1" t="s">
        <v>331</v>
      </c>
      <c r="B124" s="1" t="s">
        <v>56</v>
      </c>
      <c r="C124" s="1" t="s">
        <v>332</v>
      </c>
      <c r="D124" s="13">
        <v>300828</v>
      </c>
      <c r="E124" s="13">
        <v>164734</v>
      </c>
      <c r="F124" s="13">
        <v>141901</v>
      </c>
      <c r="G124" s="13">
        <v>150531</v>
      </c>
      <c r="H124" s="13">
        <v>56880</v>
      </c>
      <c r="I124" s="13">
        <v>69940</v>
      </c>
      <c r="J124" s="13">
        <v>252907</v>
      </c>
      <c r="K124" s="13">
        <v>312627</v>
      </c>
      <c r="L124" s="13">
        <v>368111</v>
      </c>
      <c r="M124" s="13">
        <v>211560</v>
      </c>
      <c r="N124" s="13">
        <v>159364</v>
      </c>
      <c r="O124" s="13">
        <v>177099</v>
      </c>
      <c r="P124" s="13">
        <v>180543</v>
      </c>
      <c r="Q124" s="13">
        <v>299324</v>
      </c>
      <c r="R124" s="13">
        <v>264285</v>
      </c>
      <c r="S124" s="13">
        <v>244484</v>
      </c>
      <c r="T124" s="13">
        <v>440303</v>
      </c>
      <c r="U124" s="13">
        <v>588379</v>
      </c>
      <c r="V124" s="13">
        <v>509550</v>
      </c>
      <c r="W124" s="13">
        <v>500101</v>
      </c>
      <c r="X124" s="13">
        <v>581729</v>
      </c>
      <c r="Y124" s="13">
        <v>425506</v>
      </c>
      <c r="Z124" s="13">
        <v>436820</v>
      </c>
      <c r="AA124" s="13">
        <v>310925</v>
      </c>
      <c r="AB124" s="13">
        <v>591836</v>
      </c>
      <c r="AC124" s="13">
        <v>647749</v>
      </c>
      <c r="AD124" s="13">
        <v>439090</v>
      </c>
      <c r="AE124" s="13">
        <v>354653</v>
      </c>
      <c r="AF124" s="13">
        <v>515704</v>
      </c>
      <c r="AG124" s="13">
        <v>421753</v>
      </c>
      <c r="AH124" s="13">
        <v>511113</v>
      </c>
      <c r="AI124" s="13">
        <v>470621</v>
      </c>
      <c r="AJ124" s="13">
        <v>403163</v>
      </c>
      <c r="AK124" s="13">
        <v>487856</v>
      </c>
      <c r="AL124" s="13">
        <v>308156</v>
      </c>
      <c r="AM124" s="13">
        <v>363127</v>
      </c>
      <c r="AN124" s="13">
        <v>440664</v>
      </c>
      <c r="AO124" s="13">
        <v>325350</v>
      </c>
      <c r="AP124" s="13">
        <v>338498</v>
      </c>
      <c r="AQ124" s="13">
        <v>365424</v>
      </c>
      <c r="AR124" s="13">
        <v>380637</v>
      </c>
      <c r="AS124" s="13">
        <v>385958</v>
      </c>
      <c r="AT124" s="13">
        <v>306133</v>
      </c>
      <c r="AU124" s="13">
        <v>291263</v>
      </c>
      <c r="AV124" s="13">
        <v>331865</v>
      </c>
      <c r="AW124" s="13">
        <v>327766</v>
      </c>
      <c r="AX124" s="13">
        <v>284397</v>
      </c>
      <c r="AY124" s="13">
        <v>318274</v>
      </c>
      <c r="AZ124" s="13">
        <v>347052</v>
      </c>
      <c r="BA124" s="13">
        <v>304780</v>
      </c>
      <c r="BB124" s="13">
        <v>241005</v>
      </c>
      <c r="BC124" s="13">
        <v>235567</v>
      </c>
      <c r="BD124" s="13">
        <v>270192</v>
      </c>
      <c r="BE124" s="13">
        <v>257355</v>
      </c>
      <c r="BF124" s="13">
        <v>295377</v>
      </c>
      <c r="BG124" s="13">
        <v>196804</v>
      </c>
      <c r="BH124" s="13">
        <v>210599</v>
      </c>
      <c r="BI124" s="13">
        <v>284977</v>
      </c>
      <c r="BJ124" s="13">
        <v>270784</v>
      </c>
      <c r="BK124" s="13">
        <v>250224</v>
      </c>
      <c r="BL124" s="13">
        <v>286075</v>
      </c>
      <c r="BM124" s="13">
        <v>259658</v>
      </c>
      <c r="BN124" s="13">
        <v>253521</v>
      </c>
      <c r="BO124" s="13">
        <v>189804</v>
      </c>
      <c r="BP124" s="13">
        <v>197839</v>
      </c>
      <c r="BQ124" s="13">
        <v>235957</v>
      </c>
      <c r="BR124" s="13">
        <v>286135</v>
      </c>
      <c r="BS124" s="13">
        <v>281692</v>
      </c>
      <c r="BT124" s="13">
        <v>347483</v>
      </c>
      <c r="BU124" s="13">
        <v>370816</v>
      </c>
      <c r="BV124" s="13">
        <v>380816</v>
      </c>
      <c r="BW124" s="13">
        <v>363955</v>
      </c>
      <c r="BX124" s="13">
        <v>333820</v>
      </c>
      <c r="BY124" s="13">
        <v>317259</v>
      </c>
      <c r="BZ124" s="13">
        <v>301236</v>
      </c>
      <c r="CA124" s="13">
        <v>217199</v>
      </c>
      <c r="CB124" s="7">
        <f t="shared" si="4"/>
        <v>56880</v>
      </c>
      <c r="CC124" s="7">
        <f t="shared" si="5"/>
        <v>647749</v>
      </c>
      <c r="CD124" s="7">
        <f t="shared" si="6"/>
        <v>-430550</v>
      </c>
      <c r="CE124" s="16">
        <f t="shared" si="7"/>
        <v>-0.66468647577997031</v>
      </c>
    </row>
    <row r="125" spans="1:83" x14ac:dyDescent="0.25">
      <c r="A125" s="1" t="s">
        <v>333</v>
      </c>
      <c r="B125" s="1" t="s">
        <v>56</v>
      </c>
      <c r="C125" s="1" t="s">
        <v>334</v>
      </c>
      <c r="D125" s="13">
        <v>8085934</v>
      </c>
      <c r="E125" s="13">
        <v>8360677</v>
      </c>
      <c r="F125" s="13">
        <v>8187029</v>
      </c>
      <c r="G125" s="13">
        <v>8181895</v>
      </c>
      <c r="H125" s="13">
        <v>8683657</v>
      </c>
      <c r="I125" s="13">
        <v>8661762</v>
      </c>
      <c r="J125" s="13">
        <v>8532087</v>
      </c>
      <c r="K125" s="13">
        <v>8715215</v>
      </c>
      <c r="L125" s="13">
        <v>9474193</v>
      </c>
      <c r="M125" s="13">
        <v>8105805</v>
      </c>
      <c r="N125" s="13">
        <v>7839499</v>
      </c>
      <c r="O125" s="13">
        <v>7401004</v>
      </c>
      <c r="P125" s="13">
        <v>7181301</v>
      </c>
      <c r="Q125" s="13">
        <v>7875761</v>
      </c>
      <c r="R125" s="13">
        <v>7743048</v>
      </c>
      <c r="S125" s="13">
        <v>8002545</v>
      </c>
      <c r="T125" s="13">
        <v>8365360</v>
      </c>
      <c r="U125" s="13">
        <v>8134819</v>
      </c>
      <c r="V125" s="13">
        <v>7611540</v>
      </c>
      <c r="W125" s="13">
        <v>7594821</v>
      </c>
      <c r="X125" s="13">
        <v>8181579</v>
      </c>
      <c r="Y125" s="13">
        <v>8123400</v>
      </c>
      <c r="Z125" s="13">
        <v>7657479</v>
      </c>
      <c r="AA125" s="13">
        <v>7383037</v>
      </c>
      <c r="AB125" s="13">
        <v>7878623</v>
      </c>
      <c r="AC125" s="13">
        <v>7720680</v>
      </c>
      <c r="AD125" s="13">
        <v>7334030</v>
      </c>
      <c r="AE125" s="13">
        <v>7693914</v>
      </c>
      <c r="AF125" s="13">
        <v>8283472</v>
      </c>
      <c r="AG125" s="13">
        <v>8050172</v>
      </c>
      <c r="AH125" s="13">
        <v>8428179</v>
      </c>
      <c r="AI125" s="13">
        <v>8003014</v>
      </c>
      <c r="AJ125" s="13">
        <v>8004851</v>
      </c>
      <c r="AK125" s="13">
        <v>8130738</v>
      </c>
      <c r="AL125" s="13">
        <v>7971576</v>
      </c>
      <c r="AM125" s="13">
        <v>7103898</v>
      </c>
      <c r="AN125" s="13">
        <v>7514060</v>
      </c>
      <c r="AO125" s="13">
        <v>6030661</v>
      </c>
      <c r="AP125" s="13">
        <v>6527406</v>
      </c>
      <c r="AQ125" s="13">
        <v>6117170</v>
      </c>
      <c r="AR125" s="13">
        <v>6052556</v>
      </c>
      <c r="AS125" s="13">
        <v>5838592</v>
      </c>
      <c r="AT125" s="13">
        <v>5512299</v>
      </c>
      <c r="AU125" s="13">
        <v>5545965</v>
      </c>
      <c r="AV125" s="13">
        <v>6094801</v>
      </c>
      <c r="AW125" s="13">
        <v>5865396</v>
      </c>
      <c r="AX125" s="13">
        <v>5347663</v>
      </c>
      <c r="AY125" s="13">
        <v>5120243</v>
      </c>
      <c r="AZ125" s="13">
        <v>4806678</v>
      </c>
      <c r="BA125" s="13">
        <v>4340954</v>
      </c>
      <c r="BB125" s="13">
        <v>4055407</v>
      </c>
      <c r="BC125" s="13">
        <v>3720595</v>
      </c>
      <c r="BD125" s="13">
        <v>3570251</v>
      </c>
      <c r="BE125" s="13">
        <v>3482905</v>
      </c>
      <c r="BF125" s="13">
        <v>3284269</v>
      </c>
      <c r="BG125" s="13">
        <v>2962157</v>
      </c>
      <c r="BH125" s="13">
        <v>3453664</v>
      </c>
      <c r="BI125" s="13">
        <v>3894489</v>
      </c>
      <c r="BJ125" s="13">
        <v>3693056</v>
      </c>
      <c r="BK125" s="13">
        <v>2715002</v>
      </c>
      <c r="BL125" s="13">
        <v>2694715</v>
      </c>
      <c r="BM125" s="13">
        <v>2298965</v>
      </c>
      <c r="BN125" s="13">
        <v>2158108</v>
      </c>
      <c r="BO125" s="13">
        <v>1153405</v>
      </c>
      <c r="BP125" s="13">
        <v>1230190</v>
      </c>
      <c r="BQ125" s="13">
        <v>1145394</v>
      </c>
      <c r="BR125" s="13">
        <v>1297075</v>
      </c>
      <c r="BS125" s="13">
        <v>1281992</v>
      </c>
      <c r="BT125" s="13">
        <v>1256183</v>
      </c>
      <c r="BU125" s="13">
        <v>1301287</v>
      </c>
      <c r="BV125" s="13">
        <v>1259849</v>
      </c>
      <c r="BW125" s="13">
        <v>1166780</v>
      </c>
      <c r="BX125" s="13">
        <v>1125620</v>
      </c>
      <c r="BY125" s="13">
        <v>1146025</v>
      </c>
      <c r="BZ125" s="13">
        <v>1146801</v>
      </c>
      <c r="CA125" s="13">
        <v>1009299</v>
      </c>
      <c r="CB125" s="7">
        <f t="shared" si="4"/>
        <v>1009299</v>
      </c>
      <c r="CC125" s="7">
        <f t="shared" si="5"/>
        <v>9474193</v>
      </c>
      <c r="CD125" s="7">
        <f t="shared" si="6"/>
        <v>-8464894</v>
      </c>
      <c r="CE125" s="16">
        <f t="shared" si="7"/>
        <v>-0.89346860466110412</v>
      </c>
    </row>
    <row r="126" spans="1:83" x14ac:dyDescent="0.25">
      <c r="A126" s="1" t="s">
        <v>335</v>
      </c>
      <c r="B126" s="1" t="s">
        <v>56</v>
      </c>
      <c r="C126" s="1" t="s">
        <v>336</v>
      </c>
      <c r="D126" s="13">
        <v>579691</v>
      </c>
      <c r="E126" s="13">
        <v>468122</v>
      </c>
      <c r="F126" s="13">
        <v>381164</v>
      </c>
      <c r="G126" s="13">
        <v>468221</v>
      </c>
      <c r="H126" s="13">
        <v>301545</v>
      </c>
      <c r="I126" s="13">
        <v>0</v>
      </c>
      <c r="J126" s="13">
        <v>501485</v>
      </c>
      <c r="K126" s="13">
        <v>232384</v>
      </c>
      <c r="L126" s="13">
        <v>404669</v>
      </c>
      <c r="M126" s="13">
        <v>655476</v>
      </c>
      <c r="N126" s="13">
        <v>209445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4504</v>
      </c>
      <c r="Y126" s="13">
        <v>49986</v>
      </c>
      <c r="Z126" s="13">
        <v>69167</v>
      </c>
      <c r="AA126" s="13">
        <v>89372</v>
      </c>
      <c r="AB126" s="13">
        <v>104344</v>
      </c>
      <c r="AC126" s="13">
        <v>102563</v>
      </c>
      <c r="AD126" s="13">
        <v>102720</v>
      </c>
      <c r="AE126" s="13">
        <v>108189</v>
      </c>
      <c r="AF126" s="13">
        <v>78799</v>
      </c>
      <c r="AG126" s="13">
        <v>100797</v>
      </c>
      <c r="AH126" s="13">
        <v>108700</v>
      </c>
      <c r="AI126" s="13">
        <v>117412</v>
      </c>
      <c r="AJ126" s="13">
        <v>116427</v>
      </c>
      <c r="AK126" s="13">
        <v>167661</v>
      </c>
      <c r="AL126" s="13">
        <v>129420</v>
      </c>
      <c r="AM126" s="13">
        <v>110442</v>
      </c>
      <c r="AN126" s="13">
        <v>97392</v>
      </c>
      <c r="AO126" s="13">
        <v>5018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2369</v>
      </c>
      <c r="AX126" s="13">
        <v>49991</v>
      </c>
      <c r="AY126" s="13">
        <v>72029</v>
      </c>
      <c r="AZ126" s="13">
        <v>113082</v>
      </c>
      <c r="BA126" s="13">
        <v>63772</v>
      </c>
      <c r="BB126" s="13">
        <v>80402</v>
      </c>
      <c r="BC126" s="13">
        <v>22581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0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7">
        <f t="shared" si="4"/>
        <v>0</v>
      </c>
      <c r="CC126" s="7">
        <f t="shared" si="5"/>
        <v>655476</v>
      </c>
      <c r="CD126" s="7">
        <f t="shared" si="6"/>
        <v>-655476</v>
      </c>
      <c r="CE126" s="16">
        <f t="shared" si="7"/>
        <v>-1</v>
      </c>
    </row>
    <row r="127" spans="1:83" x14ac:dyDescent="0.25">
      <c r="A127" s="1" t="s">
        <v>337</v>
      </c>
      <c r="B127" s="1" t="s">
        <v>56</v>
      </c>
      <c r="C127" s="1" t="s">
        <v>137</v>
      </c>
      <c r="D127" s="13">
        <v>1560572</v>
      </c>
      <c r="E127" s="13">
        <v>1317210</v>
      </c>
      <c r="F127" s="13">
        <v>1074706</v>
      </c>
      <c r="G127" s="13">
        <v>1140121</v>
      </c>
      <c r="H127" s="13">
        <v>1153236</v>
      </c>
      <c r="I127" s="13">
        <v>1156251</v>
      </c>
      <c r="J127" s="13">
        <v>1111265</v>
      </c>
      <c r="K127" s="13">
        <v>1100287</v>
      </c>
      <c r="L127" s="13">
        <v>1045496</v>
      </c>
      <c r="M127" s="13">
        <v>1019780</v>
      </c>
      <c r="N127" s="13">
        <v>1077155</v>
      </c>
      <c r="O127" s="13">
        <v>1041194</v>
      </c>
      <c r="P127" s="13">
        <v>938607</v>
      </c>
      <c r="Q127" s="13">
        <v>1027983</v>
      </c>
      <c r="R127" s="13">
        <v>990125</v>
      </c>
      <c r="S127" s="13">
        <v>911948</v>
      </c>
      <c r="T127" s="13">
        <v>1062588</v>
      </c>
      <c r="U127" s="13">
        <v>983619</v>
      </c>
      <c r="V127" s="13">
        <v>1102952</v>
      </c>
      <c r="W127" s="13">
        <v>984011</v>
      </c>
      <c r="X127" s="13">
        <v>895549</v>
      </c>
      <c r="Y127" s="13">
        <v>1120639</v>
      </c>
      <c r="Z127" s="13">
        <v>1108760</v>
      </c>
      <c r="AA127" s="13">
        <v>972022</v>
      </c>
      <c r="AB127" s="13">
        <v>970239</v>
      </c>
      <c r="AC127" s="13">
        <v>964267</v>
      </c>
      <c r="AD127" s="13">
        <v>1137875</v>
      </c>
      <c r="AE127" s="13">
        <v>952557</v>
      </c>
      <c r="AF127" s="13">
        <v>912533</v>
      </c>
      <c r="AG127" s="13">
        <v>965838</v>
      </c>
      <c r="AH127" s="13">
        <v>969260</v>
      </c>
      <c r="AI127" s="13">
        <v>905926</v>
      </c>
      <c r="AJ127" s="13">
        <v>950611</v>
      </c>
      <c r="AK127" s="13">
        <v>941330</v>
      </c>
      <c r="AL127" s="13">
        <v>905896</v>
      </c>
      <c r="AM127" s="13">
        <v>802354</v>
      </c>
      <c r="AN127" s="13">
        <v>771514</v>
      </c>
      <c r="AO127" s="13">
        <v>885908</v>
      </c>
      <c r="AP127" s="13">
        <v>775936</v>
      </c>
      <c r="AQ127" s="13">
        <v>595940</v>
      </c>
      <c r="AR127" s="13">
        <v>567318</v>
      </c>
      <c r="AS127" s="13">
        <v>542135</v>
      </c>
      <c r="AT127" s="13">
        <v>529476</v>
      </c>
      <c r="AU127" s="13">
        <v>456200</v>
      </c>
      <c r="AV127" s="13">
        <v>624772</v>
      </c>
      <c r="AW127" s="13">
        <v>599886</v>
      </c>
      <c r="AX127" s="13">
        <v>670185</v>
      </c>
      <c r="AY127" s="13">
        <v>608786</v>
      </c>
      <c r="AZ127" s="13">
        <v>542172</v>
      </c>
      <c r="BA127" s="13">
        <v>404158</v>
      </c>
      <c r="BB127" s="13">
        <v>52187</v>
      </c>
      <c r="BC127" s="13">
        <v>46482</v>
      </c>
      <c r="BD127" s="13">
        <v>0</v>
      </c>
      <c r="BE127" s="13">
        <v>2694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0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7">
        <f t="shared" si="4"/>
        <v>0</v>
      </c>
      <c r="CC127" s="7">
        <f t="shared" si="5"/>
        <v>1560572</v>
      </c>
      <c r="CD127" s="7">
        <f t="shared" si="6"/>
        <v>-1560572</v>
      </c>
      <c r="CE127" s="16">
        <f t="shared" si="7"/>
        <v>-1</v>
      </c>
    </row>
    <row r="128" spans="1:83" x14ac:dyDescent="0.25">
      <c r="A128" s="1" t="s">
        <v>338</v>
      </c>
      <c r="B128" s="1" t="s">
        <v>56</v>
      </c>
      <c r="C128" s="1" t="s">
        <v>110</v>
      </c>
      <c r="D128" s="13">
        <v>708863</v>
      </c>
      <c r="E128" s="13">
        <v>1143499</v>
      </c>
      <c r="F128" s="13">
        <v>1073947</v>
      </c>
      <c r="G128" s="13">
        <v>1026318</v>
      </c>
      <c r="H128" s="13">
        <v>826114</v>
      </c>
      <c r="I128" s="13">
        <v>818625</v>
      </c>
      <c r="J128" s="13">
        <v>864531</v>
      </c>
      <c r="K128" s="13">
        <v>882534</v>
      </c>
      <c r="L128" s="13">
        <v>1114132</v>
      </c>
      <c r="M128" s="13">
        <v>1175699</v>
      </c>
      <c r="N128" s="13">
        <v>1135575</v>
      </c>
      <c r="O128" s="13">
        <v>1054075</v>
      </c>
      <c r="P128" s="13">
        <v>672215</v>
      </c>
      <c r="Q128" s="13">
        <v>667620</v>
      </c>
      <c r="R128" s="13">
        <v>534946</v>
      </c>
      <c r="S128" s="13">
        <v>462698</v>
      </c>
      <c r="T128" s="13">
        <v>773237</v>
      </c>
      <c r="U128" s="13">
        <v>796759</v>
      </c>
      <c r="V128" s="13">
        <v>865165</v>
      </c>
      <c r="W128" s="13">
        <v>821081</v>
      </c>
      <c r="X128" s="13">
        <v>899217</v>
      </c>
      <c r="Y128" s="13">
        <v>1031136</v>
      </c>
      <c r="Z128" s="13">
        <v>969314</v>
      </c>
      <c r="AA128" s="13">
        <v>1015682</v>
      </c>
      <c r="AB128" s="13">
        <v>1068821</v>
      </c>
      <c r="AC128" s="13">
        <v>1149089</v>
      </c>
      <c r="AD128" s="13">
        <v>1044333</v>
      </c>
      <c r="AE128" s="13">
        <v>1173389</v>
      </c>
      <c r="AF128" s="13">
        <v>1351076</v>
      </c>
      <c r="AG128" s="13">
        <v>1457343</v>
      </c>
      <c r="AH128" s="13">
        <v>1413989</v>
      </c>
      <c r="AI128" s="13">
        <v>1339767</v>
      </c>
      <c r="AJ128" s="13">
        <v>1552147</v>
      </c>
      <c r="AK128" s="13">
        <v>1701106</v>
      </c>
      <c r="AL128" s="13">
        <v>2040581</v>
      </c>
      <c r="AM128" s="13">
        <v>2061897</v>
      </c>
      <c r="AN128" s="13">
        <v>2042371</v>
      </c>
      <c r="AO128" s="13">
        <v>1649295</v>
      </c>
      <c r="AP128" s="13">
        <v>1526495</v>
      </c>
      <c r="AQ128" s="13">
        <v>1490353</v>
      </c>
      <c r="AR128" s="13">
        <v>1535701</v>
      </c>
      <c r="AS128" s="13">
        <v>1812881</v>
      </c>
      <c r="AT128" s="13">
        <v>1802532</v>
      </c>
      <c r="AU128" s="13">
        <v>1647825</v>
      </c>
      <c r="AV128" s="13">
        <v>1787890</v>
      </c>
      <c r="AW128" s="13">
        <v>1629899</v>
      </c>
      <c r="AX128" s="13">
        <v>1556188</v>
      </c>
      <c r="AY128" s="13">
        <v>1558069</v>
      </c>
      <c r="AZ128" s="13">
        <v>1428946</v>
      </c>
      <c r="BA128" s="13">
        <v>1631935</v>
      </c>
      <c r="BB128" s="13">
        <v>1241162</v>
      </c>
      <c r="BC128" s="13">
        <v>1119691</v>
      </c>
      <c r="BD128" s="13">
        <v>1180886</v>
      </c>
      <c r="BE128" s="13">
        <v>1329531</v>
      </c>
      <c r="BF128" s="13">
        <v>1256470</v>
      </c>
      <c r="BG128" s="13">
        <v>1134917</v>
      </c>
      <c r="BH128" s="13">
        <v>958700</v>
      </c>
      <c r="BI128" s="13">
        <v>1059513</v>
      </c>
      <c r="BJ128" s="13">
        <v>1119771</v>
      </c>
      <c r="BK128" s="13">
        <v>967284</v>
      </c>
      <c r="BL128" s="13">
        <v>845099</v>
      </c>
      <c r="BM128" s="13">
        <v>756360</v>
      </c>
      <c r="BN128" s="13">
        <v>738106</v>
      </c>
      <c r="BO128" s="13">
        <v>651059</v>
      </c>
      <c r="BP128" s="13">
        <v>607022</v>
      </c>
      <c r="BQ128" s="13">
        <v>669706</v>
      </c>
      <c r="BR128" s="13">
        <v>579212</v>
      </c>
      <c r="BS128" s="13">
        <v>597971</v>
      </c>
      <c r="BT128" s="13">
        <v>835236</v>
      </c>
      <c r="BU128" s="13">
        <v>869872</v>
      </c>
      <c r="BV128" s="13">
        <v>684812</v>
      </c>
      <c r="BW128" s="13">
        <v>800964</v>
      </c>
      <c r="BX128" s="13">
        <v>685900</v>
      </c>
      <c r="BY128" s="13">
        <v>938972</v>
      </c>
      <c r="BZ128" s="13">
        <v>874512</v>
      </c>
      <c r="CA128" s="13">
        <v>847245</v>
      </c>
      <c r="CB128" s="7">
        <f t="shared" si="4"/>
        <v>462698</v>
      </c>
      <c r="CC128" s="7">
        <f t="shared" si="5"/>
        <v>2061897</v>
      </c>
      <c r="CD128" s="7">
        <f t="shared" si="6"/>
        <v>-1214652</v>
      </c>
      <c r="CE128" s="16">
        <f t="shared" si="7"/>
        <v>-0.58909441160251941</v>
      </c>
    </row>
    <row r="129" spans="1:83" x14ac:dyDescent="0.25">
      <c r="A129" s="1" t="s">
        <v>396</v>
      </c>
      <c r="B129" s="1" t="s">
        <v>56</v>
      </c>
      <c r="C129" s="1" t="s">
        <v>397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0</v>
      </c>
      <c r="BI129" s="13">
        <v>0</v>
      </c>
      <c r="BJ129" s="13">
        <v>0</v>
      </c>
      <c r="BK129" s="13">
        <v>0</v>
      </c>
      <c r="BL129" s="13">
        <v>0</v>
      </c>
      <c r="BM129" s="13">
        <v>0</v>
      </c>
      <c r="BN129" s="13">
        <v>0</v>
      </c>
      <c r="BO129" s="13">
        <v>0</v>
      </c>
      <c r="BP129" s="13">
        <v>0</v>
      </c>
      <c r="BQ129" s="13">
        <v>0</v>
      </c>
      <c r="BR129" s="13">
        <v>0</v>
      </c>
      <c r="BS129" s="13">
        <v>0</v>
      </c>
      <c r="BT129" s="13">
        <v>0</v>
      </c>
      <c r="BU129" s="13">
        <v>0</v>
      </c>
      <c r="BV129" s="13">
        <v>0</v>
      </c>
      <c r="BW129" s="13">
        <v>0</v>
      </c>
      <c r="BX129" s="13">
        <v>0</v>
      </c>
      <c r="BY129" s="13">
        <v>0</v>
      </c>
      <c r="BZ129" s="13">
        <v>0</v>
      </c>
      <c r="CA129" s="13">
        <v>0</v>
      </c>
      <c r="CB129" s="7">
        <f t="shared" si="4"/>
        <v>0</v>
      </c>
      <c r="CC129" s="7">
        <f t="shared" si="5"/>
        <v>0</v>
      </c>
      <c r="CD129" s="7">
        <f t="shared" si="6"/>
        <v>0</v>
      </c>
      <c r="CE129" s="16" t="e">
        <f t="shared" si="7"/>
        <v>#DIV/0!</v>
      </c>
    </row>
    <row r="130" spans="1:83" x14ac:dyDescent="0.25">
      <c r="A130" s="1" t="s">
        <v>339</v>
      </c>
      <c r="B130" s="1" t="s">
        <v>56</v>
      </c>
      <c r="C130" s="1" t="s">
        <v>340</v>
      </c>
      <c r="D130" s="13">
        <v>105857</v>
      </c>
      <c r="E130" s="13">
        <v>161001</v>
      </c>
      <c r="F130" s="13">
        <v>204664</v>
      </c>
      <c r="G130" s="13">
        <v>180376</v>
      </c>
      <c r="H130" s="13">
        <v>148280</v>
      </c>
      <c r="I130" s="13">
        <v>195855</v>
      </c>
      <c r="J130" s="13">
        <v>213545</v>
      </c>
      <c r="K130" s="13">
        <v>216722</v>
      </c>
      <c r="L130" s="13">
        <v>270859</v>
      </c>
      <c r="M130" s="13">
        <v>394044</v>
      </c>
      <c r="N130" s="13">
        <v>375042</v>
      </c>
      <c r="O130" s="13">
        <v>396810</v>
      </c>
      <c r="P130" s="13">
        <v>307207</v>
      </c>
      <c r="Q130" s="13">
        <v>316292</v>
      </c>
      <c r="R130" s="13">
        <v>348377</v>
      </c>
      <c r="S130" s="13">
        <v>392537</v>
      </c>
      <c r="T130" s="13">
        <v>271101</v>
      </c>
      <c r="U130" s="13">
        <v>359105</v>
      </c>
      <c r="V130" s="13">
        <v>337171</v>
      </c>
      <c r="W130" s="13">
        <v>258997</v>
      </c>
      <c r="X130" s="13">
        <v>195888</v>
      </c>
      <c r="Y130" s="13">
        <v>219675</v>
      </c>
      <c r="Z130" s="13">
        <v>215788</v>
      </c>
      <c r="AA130" s="13">
        <v>151209</v>
      </c>
      <c r="AB130" s="13">
        <v>81486</v>
      </c>
      <c r="AC130" s="13">
        <v>39901</v>
      </c>
      <c r="AD130" s="13">
        <v>43338</v>
      </c>
      <c r="AE130" s="13">
        <v>41331</v>
      </c>
      <c r="AF130" s="13">
        <v>45397</v>
      </c>
      <c r="AG130" s="13">
        <v>39848</v>
      </c>
      <c r="AH130" s="13">
        <v>34361</v>
      </c>
      <c r="AI130" s="13">
        <v>5151</v>
      </c>
      <c r="AJ130" s="13">
        <v>0</v>
      </c>
      <c r="AK130" s="13">
        <v>0</v>
      </c>
      <c r="AL130" s="13">
        <v>0</v>
      </c>
      <c r="AM130" s="13">
        <v>0</v>
      </c>
      <c r="AN130" s="13">
        <v>1535</v>
      </c>
      <c r="AO130" s="13">
        <v>11676</v>
      </c>
      <c r="AP130" s="13">
        <v>8986</v>
      </c>
      <c r="AQ130" s="13">
        <v>15311</v>
      </c>
      <c r="AR130" s="13">
        <v>8934</v>
      </c>
      <c r="AS130" s="13">
        <v>12758</v>
      </c>
      <c r="AT130" s="13">
        <v>13198</v>
      </c>
      <c r="AU130" s="13">
        <v>11040</v>
      </c>
      <c r="AV130" s="13">
        <v>15411</v>
      </c>
      <c r="AW130" s="13">
        <v>32825</v>
      </c>
      <c r="AX130" s="13">
        <v>43741</v>
      </c>
      <c r="AY130" s="13">
        <v>56092</v>
      </c>
      <c r="AZ130" s="13">
        <v>53441</v>
      </c>
      <c r="BA130" s="13">
        <v>58368</v>
      </c>
      <c r="BB130" s="13">
        <v>28644</v>
      </c>
      <c r="BC130" s="13">
        <v>18066</v>
      </c>
      <c r="BD130" s="13">
        <v>9801</v>
      </c>
      <c r="BE130" s="13">
        <v>8956</v>
      </c>
      <c r="BF130" s="13">
        <v>9146</v>
      </c>
      <c r="BG130" s="13">
        <v>6018</v>
      </c>
      <c r="BH130" s="13">
        <v>4925</v>
      </c>
      <c r="BI130" s="13">
        <v>6715</v>
      </c>
      <c r="BJ130" s="13">
        <v>5625</v>
      </c>
      <c r="BK130" s="13">
        <v>3345</v>
      </c>
      <c r="BL130" s="13">
        <v>2721</v>
      </c>
      <c r="BM130" s="13">
        <v>53615</v>
      </c>
      <c r="BN130" s="13">
        <v>1466</v>
      </c>
      <c r="BO130" s="13">
        <v>915</v>
      </c>
      <c r="BP130" s="13">
        <v>0</v>
      </c>
      <c r="BQ130" s="13">
        <v>0</v>
      </c>
      <c r="BR130" s="13">
        <v>0</v>
      </c>
      <c r="BS130" s="13">
        <v>2939</v>
      </c>
      <c r="BT130" s="13">
        <v>2580</v>
      </c>
      <c r="BU130" s="13">
        <v>1260</v>
      </c>
      <c r="BV130" s="13">
        <v>195</v>
      </c>
      <c r="BW130" s="13">
        <v>0</v>
      </c>
      <c r="BX130" s="13">
        <v>810</v>
      </c>
      <c r="BY130" s="13">
        <v>5134</v>
      </c>
      <c r="BZ130" s="13">
        <v>4336</v>
      </c>
      <c r="CA130" s="13">
        <v>0</v>
      </c>
      <c r="CB130" s="7">
        <f t="shared" si="4"/>
        <v>0</v>
      </c>
      <c r="CC130" s="7">
        <f t="shared" si="5"/>
        <v>396810</v>
      </c>
      <c r="CD130" s="7">
        <f t="shared" si="6"/>
        <v>-396810</v>
      </c>
      <c r="CE130" s="16">
        <f t="shared" si="7"/>
        <v>-1</v>
      </c>
    </row>
    <row r="131" spans="1:83" x14ac:dyDescent="0.25">
      <c r="A131" s="1" t="s">
        <v>341</v>
      </c>
      <c r="B131" s="1" t="s">
        <v>56</v>
      </c>
      <c r="C131" s="1" t="s">
        <v>342</v>
      </c>
      <c r="D131" s="13">
        <v>77020</v>
      </c>
      <c r="E131" s="13">
        <v>109554</v>
      </c>
      <c r="F131" s="13">
        <v>212962</v>
      </c>
      <c r="G131" s="13">
        <v>163562</v>
      </c>
      <c r="H131" s="13">
        <v>189027</v>
      </c>
      <c r="I131" s="13">
        <v>213415</v>
      </c>
      <c r="J131" s="13">
        <v>190417</v>
      </c>
      <c r="K131" s="13">
        <v>186539</v>
      </c>
      <c r="L131" s="13">
        <v>226401</v>
      </c>
      <c r="M131" s="13">
        <v>226246</v>
      </c>
      <c r="N131" s="13">
        <v>168377</v>
      </c>
      <c r="O131" s="13">
        <v>136237</v>
      </c>
      <c r="P131" s="13">
        <v>136506</v>
      </c>
      <c r="Q131" s="13">
        <v>104822</v>
      </c>
      <c r="R131" s="13">
        <v>132998</v>
      </c>
      <c r="S131" s="13">
        <v>202104</v>
      </c>
      <c r="T131" s="13">
        <v>200377</v>
      </c>
      <c r="U131" s="13">
        <v>172654</v>
      </c>
      <c r="V131" s="13">
        <v>154499</v>
      </c>
      <c r="W131" s="13">
        <v>84623</v>
      </c>
      <c r="X131" s="13">
        <v>100020</v>
      </c>
      <c r="Y131" s="13">
        <v>122801</v>
      </c>
      <c r="Z131" s="13">
        <v>77737</v>
      </c>
      <c r="AA131" s="13">
        <v>53099</v>
      </c>
      <c r="AB131" s="13">
        <v>68003</v>
      </c>
      <c r="AC131" s="13">
        <v>97198</v>
      </c>
      <c r="AD131" s="13">
        <v>130452</v>
      </c>
      <c r="AE131" s="13">
        <v>140268</v>
      </c>
      <c r="AF131" s="13">
        <v>164255</v>
      </c>
      <c r="AG131" s="13">
        <v>196499</v>
      </c>
      <c r="AH131" s="13">
        <v>152039</v>
      </c>
      <c r="AI131" s="13">
        <v>166000</v>
      </c>
      <c r="AJ131" s="13">
        <v>171825</v>
      </c>
      <c r="AK131" s="13">
        <v>148045</v>
      </c>
      <c r="AL131" s="13">
        <v>154873</v>
      </c>
      <c r="AM131" s="13">
        <v>208794</v>
      </c>
      <c r="AN131" s="13">
        <v>246642</v>
      </c>
      <c r="AO131" s="13">
        <v>135086</v>
      </c>
      <c r="AP131" s="13">
        <v>257071</v>
      </c>
      <c r="AQ131" s="13">
        <v>203729</v>
      </c>
      <c r="AR131" s="13">
        <v>182680</v>
      </c>
      <c r="AS131" s="13">
        <v>217337</v>
      </c>
      <c r="AT131" s="13">
        <v>281445</v>
      </c>
      <c r="AU131" s="13">
        <v>247918</v>
      </c>
      <c r="AV131" s="13">
        <v>271411</v>
      </c>
      <c r="AW131" s="13">
        <v>229523</v>
      </c>
      <c r="AX131" s="13">
        <v>337368</v>
      </c>
      <c r="AY131" s="13">
        <v>306933</v>
      </c>
      <c r="AZ131" s="13">
        <v>324675</v>
      </c>
      <c r="BA131" s="13">
        <v>336875</v>
      </c>
      <c r="BB131" s="13">
        <v>252679</v>
      </c>
      <c r="BC131" s="13">
        <v>273605</v>
      </c>
      <c r="BD131" s="13">
        <v>267372</v>
      </c>
      <c r="BE131" s="13">
        <v>292699</v>
      </c>
      <c r="BF131" s="13">
        <v>165859</v>
      </c>
      <c r="BG131" s="13">
        <v>138790</v>
      </c>
      <c r="BH131" s="13">
        <v>322935</v>
      </c>
      <c r="BI131" s="13">
        <v>323259</v>
      </c>
      <c r="BJ131" s="13">
        <v>293705</v>
      </c>
      <c r="BK131" s="13">
        <v>259299</v>
      </c>
      <c r="BL131" s="13">
        <v>232971</v>
      </c>
      <c r="BM131" s="13">
        <v>227938</v>
      </c>
      <c r="BN131" s="13">
        <v>159239</v>
      </c>
      <c r="BO131" s="13">
        <v>163849</v>
      </c>
      <c r="BP131" s="13">
        <v>89544</v>
      </c>
      <c r="BQ131" s="13">
        <v>99871</v>
      </c>
      <c r="BR131" s="13">
        <v>91918</v>
      </c>
      <c r="BS131" s="13">
        <v>136672</v>
      </c>
      <c r="BT131" s="13">
        <v>187258</v>
      </c>
      <c r="BU131" s="13">
        <v>193007</v>
      </c>
      <c r="BV131" s="13">
        <v>209339</v>
      </c>
      <c r="BW131" s="13">
        <v>296190</v>
      </c>
      <c r="BX131" s="13">
        <v>296108</v>
      </c>
      <c r="BY131" s="13">
        <v>304735</v>
      </c>
      <c r="BZ131" s="13">
        <v>285483</v>
      </c>
      <c r="CA131" s="13">
        <v>227884</v>
      </c>
      <c r="CB131" s="7">
        <f t="shared" ref="CB131:CB155" si="8">MIN(D131:CA131)</f>
        <v>53099</v>
      </c>
      <c r="CC131" s="7">
        <f t="shared" ref="CC131:CC155" si="9">MAX(D131:CA131)</f>
        <v>337368</v>
      </c>
      <c r="CD131" s="7">
        <f t="shared" ref="CD131:CD155" si="10">(CA131-CC131)</f>
        <v>-109484</v>
      </c>
      <c r="CE131" s="16">
        <f t="shared" ref="CE131:CE155" si="11">(CA131-CC131)/CC131</f>
        <v>-0.3245239619643831</v>
      </c>
    </row>
    <row r="132" spans="1:83" x14ac:dyDescent="0.25">
      <c r="A132" s="1" t="s">
        <v>343</v>
      </c>
      <c r="B132" s="1" t="s">
        <v>56</v>
      </c>
      <c r="C132" s="1" t="s">
        <v>213</v>
      </c>
      <c r="D132" s="13">
        <v>347403</v>
      </c>
      <c r="E132" s="13">
        <v>331099</v>
      </c>
      <c r="F132" s="13">
        <v>303786</v>
      </c>
      <c r="G132" s="13">
        <v>310326</v>
      </c>
      <c r="H132" s="13">
        <v>274231</v>
      </c>
      <c r="I132" s="13">
        <v>258598</v>
      </c>
      <c r="J132" s="13">
        <v>257715</v>
      </c>
      <c r="K132" s="13">
        <v>250709</v>
      </c>
      <c r="L132" s="13">
        <v>248971</v>
      </c>
      <c r="M132" s="13">
        <v>267075</v>
      </c>
      <c r="N132" s="13">
        <v>263213</v>
      </c>
      <c r="O132" s="13">
        <v>230993</v>
      </c>
      <c r="P132" s="13">
        <v>266443</v>
      </c>
      <c r="Q132" s="13">
        <v>237879</v>
      </c>
      <c r="R132" s="13">
        <v>206562</v>
      </c>
      <c r="S132" s="13">
        <v>187084</v>
      </c>
      <c r="T132" s="13">
        <v>174103</v>
      </c>
      <c r="U132" s="13">
        <v>226153</v>
      </c>
      <c r="V132" s="13">
        <v>165389</v>
      </c>
      <c r="W132" s="13">
        <v>159564</v>
      </c>
      <c r="X132" s="13">
        <v>170507</v>
      </c>
      <c r="Y132" s="13">
        <v>166409</v>
      </c>
      <c r="Z132" s="13">
        <v>157354</v>
      </c>
      <c r="AA132" s="13">
        <v>170883</v>
      </c>
      <c r="AB132" s="13">
        <v>192195</v>
      </c>
      <c r="AC132" s="13">
        <v>195588</v>
      </c>
      <c r="AD132" s="13">
        <v>143871</v>
      </c>
      <c r="AE132" s="13">
        <v>121116</v>
      </c>
      <c r="AF132" s="13">
        <v>121186</v>
      </c>
      <c r="AG132" s="13">
        <v>86823</v>
      </c>
      <c r="AH132" s="13">
        <v>63504</v>
      </c>
      <c r="AI132" s="13">
        <v>50454</v>
      </c>
      <c r="AJ132" s="13">
        <v>110274</v>
      </c>
      <c r="AK132" s="13">
        <v>104858</v>
      </c>
      <c r="AL132" s="13">
        <v>228167</v>
      </c>
      <c r="AM132" s="13">
        <v>242363</v>
      </c>
      <c r="AN132" s="13">
        <v>248408</v>
      </c>
      <c r="AO132" s="13">
        <v>200129</v>
      </c>
      <c r="AP132" s="13">
        <v>215733</v>
      </c>
      <c r="AQ132" s="13">
        <v>31168</v>
      </c>
      <c r="AR132" s="13">
        <v>239765</v>
      </c>
      <c r="AS132" s="13">
        <v>155997</v>
      </c>
      <c r="AT132" s="13">
        <v>147909</v>
      </c>
      <c r="AU132" s="13">
        <v>137367</v>
      </c>
      <c r="AV132" s="13">
        <v>105356</v>
      </c>
      <c r="AW132" s="13">
        <v>192106</v>
      </c>
      <c r="AX132" s="13">
        <v>105153</v>
      </c>
      <c r="AY132" s="13">
        <v>132971</v>
      </c>
      <c r="AZ132" s="13">
        <v>92272</v>
      </c>
      <c r="BA132" s="13">
        <v>92074</v>
      </c>
      <c r="BB132" s="13">
        <v>100089</v>
      </c>
      <c r="BC132" s="13">
        <v>102489</v>
      </c>
      <c r="BD132" s="13">
        <v>91214</v>
      </c>
      <c r="BE132" s="13">
        <v>131458</v>
      </c>
      <c r="BF132" s="13">
        <v>123951</v>
      </c>
      <c r="BG132" s="13">
        <v>106293</v>
      </c>
      <c r="BH132" s="13">
        <v>132840</v>
      </c>
      <c r="BI132" s="13">
        <v>112589</v>
      </c>
      <c r="BJ132" s="13">
        <v>79885</v>
      </c>
      <c r="BK132" s="13">
        <v>108367</v>
      </c>
      <c r="BL132" s="13">
        <v>117150</v>
      </c>
      <c r="BM132" s="13">
        <v>16171</v>
      </c>
      <c r="BN132" s="13">
        <v>0</v>
      </c>
      <c r="BO132" s="13">
        <v>0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7">
        <f t="shared" si="8"/>
        <v>0</v>
      </c>
      <c r="CC132" s="7">
        <f t="shared" si="9"/>
        <v>347403</v>
      </c>
      <c r="CD132" s="7">
        <f t="shared" si="10"/>
        <v>-347403</v>
      </c>
      <c r="CE132" s="16">
        <f t="shared" si="11"/>
        <v>-1</v>
      </c>
    </row>
    <row r="133" spans="1:83" x14ac:dyDescent="0.25">
      <c r="A133" s="1" t="s">
        <v>344</v>
      </c>
      <c r="B133" s="1" t="s">
        <v>56</v>
      </c>
      <c r="C133" s="1" t="s">
        <v>345</v>
      </c>
      <c r="D133" s="13">
        <v>3624037</v>
      </c>
      <c r="E133" s="13">
        <v>3538956</v>
      </c>
      <c r="F133" s="13">
        <v>3508834</v>
      </c>
      <c r="G133" s="13">
        <v>3581325</v>
      </c>
      <c r="H133" s="13">
        <v>3912113</v>
      </c>
      <c r="I133" s="13">
        <v>3913652</v>
      </c>
      <c r="J133" s="13">
        <v>3669622</v>
      </c>
      <c r="K133" s="13">
        <v>3260397</v>
      </c>
      <c r="L133" s="13">
        <v>3596724</v>
      </c>
      <c r="M133" s="13">
        <v>3073551</v>
      </c>
      <c r="N133" s="13">
        <v>3694598</v>
      </c>
      <c r="O133" s="13">
        <v>3493618</v>
      </c>
      <c r="P133" s="13">
        <v>3778297</v>
      </c>
      <c r="Q133" s="13">
        <v>4123906</v>
      </c>
      <c r="R133" s="13">
        <v>4097406</v>
      </c>
      <c r="S133" s="13">
        <v>3341319</v>
      </c>
      <c r="T133" s="13">
        <v>3899030</v>
      </c>
      <c r="U133" s="13">
        <v>3672925</v>
      </c>
      <c r="V133" s="13">
        <v>3632940</v>
      </c>
      <c r="W133" s="13">
        <v>3319303</v>
      </c>
      <c r="X133" s="13">
        <v>3402325</v>
      </c>
      <c r="Y133" s="13">
        <v>3462767</v>
      </c>
      <c r="Z133" s="13">
        <v>3385399</v>
      </c>
      <c r="AA133" s="13">
        <v>2866755</v>
      </c>
      <c r="AB133" s="13">
        <v>3055584</v>
      </c>
      <c r="AC133" s="13">
        <v>2818506</v>
      </c>
      <c r="AD133" s="13">
        <v>3159815</v>
      </c>
      <c r="AE133" s="13">
        <v>3326035</v>
      </c>
      <c r="AF133" s="13">
        <v>3024669</v>
      </c>
      <c r="AG133" s="13">
        <v>3122361</v>
      </c>
      <c r="AH133" s="13">
        <v>2789662</v>
      </c>
      <c r="AI133" s="13">
        <v>2188220</v>
      </c>
      <c r="AJ133" s="13">
        <v>2994024</v>
      </c>
      <c r="AK133" s="13">
        <v>3011189</v>
      </c>
      <c r="AL133" s="13">
        <v>2626713</v>
      </c>
      <c r="AM133" s="13">
        <v>2608150</v>
      </c>
      <c r="AN133" s="13">
        <v>2919812</v>
      </c>
      <c r="AO133" s="13">
        <v>2640718</v>
      </c>
      <c r="AP133" s="13">
        <v>2124867</v>
      </c>
      <c r="AQ133" s="13">
        <v>2459320</v>
      </c>
      <c r="AR133" s="13">
        <v>2761397</v>
      </c>
      <c r="AS133" s="13">
        <v>2302286</v>
      </c>
      <c r="AT133" s="13">
        <v>2390590</v>
      </c>
      <c r="AU133" s="13">
        <v>2179142</v>
      </c>
      <c r="AV133" s="13">
        <v>2308648</v>
      </c>
      <c r="AW133" s="13">
        <v>2417362</v>
      </c>
      <c r="AX133" s="13">
        <v>2125268</v>
      </c>
      <c r="AY133" s="13">
        <v>2111127</v>
      </c>
      <c r="AZ133" s="13">
        <v>2204563</v>
      </c>
      <c r="BA133" s="13">
        <v>2136205</v>
      </c>
      <c r="BB133" s="13">
        <v>2208335</v>
      </c>
      <c r="BC133" s="13">
        <v>1970558</v>
      </c>
      <c r="BD133" s="13">
        <v>2325223</v>
      </c>
      <c r="BE133" s="13">
        <v>2527093</v>
      </c>
      <c r="BF133" s="13">
        <v>2421778</v>
      </c>
      <c r="BG133" s="13">
        <v>2248630</v>
      </c>
      <c r="BH133" s="13">
        <v>2468982</v>
      </c>
      <c r="BI133" s="13">
        <v>2811650</v>
      </c>
      <c r="BJ133" s="13">
        <v>2633373</v>
      </c>
      <c r="BK133" s="13">
        <v>2240759</v>
      </c>
      <c r="BL133" s="13">
        <v>2365251</v>
      </c>
      <c r="BM133" s="13">
        <v>1865568</v>
      </c>
      <c r="BN133" s="13">
        <v>1865793</v>
      </c>
      <c r="BO133" s="13">
        <v>1561034</v>
      </c>
      <c r="BP133" s="13">
        <v>1383149</v>
      </c>
      <c r="BQ133" s="13">
        <v>1462105</v>
      </c>
      <c r="BR133" s="13">
        <v>1420457</v>
      </c>
      <c r="BS133" s="13">
        <v>1598712</v>
      </c>
      <c r="BT133" s="13">
        <v>1474848</v>
      </c>
      <c r="BU133" s="13">
        <v>1707804</v>
      </c>
      <c r="BV133" s="13">
        <v>1388698</v>
      </c>
      <c r="BW133" s="13">
        <v>1686321</v>
      </c>
      <c r="BX133" s="13">
        <v>1582058</v>
      </c>
      <c r="BY133" s="13">
        <v>1627974</v>
      </c>
      <c r="BZ133" s="13">
        <v>1494905</v>
      </c>
      <c r="CA133" s="13">
        <v>1300364</v>
      </c>
      <c r="CB133" s="7">
        <f t="shared" si="8"/>
        <v>1300364</v>
      </c>
      <c r="CC133" s="7">
        <f t="shared" si="9"/>
        <v>4123906</v>
      </c>
      <c r="CD133" s="7">
        <f t="shared" si="10"/>
        <v>-2823542</v>
      </c>
      <c r="CE133" s="16">
        <f t="shared" si="11"/>
        <v>-0.68467661484039644</v>
      </c>
    </row>
    <row r="134" spans="1:83" x14ac:dyDescent="0.25">
      <c r="A134" s="1" t="s">
        <v>346</v>
      </c>
      <c r="B134" s="1" t="s">
        <v>56</v>
      </c>
      <c r="C134" s="1" t="s">
        <v>347</v>
      </c>
      <c r="D134" s="13">
        <v>102451</v>
      </c>
      <c r="E134" s="13">
        <v>107684</v>
      </c>
      <c r="F134" s="13">
        <v>150068</v>
      </c>
      <c r="G134" s="13">
        <v>375360</v>
      </c>
      <c r="H134" s="13">
        <v>440042</v>
      </c>
      <c r="I134" s="13">
        <v>525402</v>
      </c>
      <c r="J134" s="13">
        <v>395471</v>
      </c>
      <c r="K134" s="13">
        <v>405098</v>
      </c>
      <c r="L134" s="13">
        <v>241665</v>
      </c>
      <c r="M134" s="13">
        <v>47880</v>
      </c>
      <c r="N134" s="13">
        <v>37179</v>
      </c>
      <c r="O134" s="13">
        <v>0</v>
      </c>
      <c r="P134" s="13">
        <v>0</v>
      </c>
      <c r="Q134" s="13">
        <v>6080</v>
      </c>
      <c r="R134" s="13">
        <v>97335</v>
      </c>
      <c r="S134" s="13">
        <v>131238</v>
      </c>
      <c r="T134" s="13">
        <v>123059</v>
      </c>
      <c r="U134" s="13">
        <v>208469</v>
      </c>
      <c r="V134" s="13">
        <v>223299</v>
      </c>
      <c r="W134" s="13">
        <v>212009</v>
      </c>
      <c r="X134" s="13">
        <v>296095</v>
      </c>
      <c r="Y134" s="13">
        <v>248470</v>
      </c>
      <c r="Z134" s="13">
        <v>285602</v>
      </c>
      <c r="AA134" s="13">
        <v>306287</v>
      </c>
      <c r="AB134" s="13">
        <v>255354</v>
      </c>
      <c r="AC134" s="13">
        <v>248594</v>
      </c>
      <c r="AD134" s="13">
        <v>270719</v>
      </c>
      <c r="AE134" s="13">
        <v>272908</v>
      </c>
      <c r="AF134" s="13">
        <v>293160</v>
      </c>
      <c r="AG134" s="13">
        <v>309748</v>
      </c>
      <c r="AH134" s="13">
        <v>202232</v>
      </c>
      <c r="AI134" s="13">
        <v>263476</v>
      </c>
      <c r="AJ134" s="13">
        <v>316028</v>
      </c>
      <c r="AK134" s="13">
        <v>277998</v>
      </c>
      <c r="AL134" s="13">
        <v>339821</v>
      </c>
      <c r="AM134" s="13">
        <v>348479</v>
      </c>
      <c r="AN134" s="13">
        <v>367987</v>
      </c>
      <c r="AO134" s="13">
        <v>391081</v>
      </c>
      <c r="AP134" s="13">
        <v>343651</v>
      </c>
      <c r="AQ134" s="13">
        <v>393932</v>
      </c>
      <c r="AR134" s="13">
        <v>362501</v>
      </c>
      <c r="AS134" s="13">
        <v>325238</v>
      </c>
      <c r="AT134" s="13">
        <v>328412</v>
      </c>
      <c r="AU134" s="13">
        <v>311238</v>
      </c>
      <c r="AV134" s="13">
        <v>303659</v>
      </c>
      <c r="AW134" s="13">
        <v>252368</v>
      </c>
      <c r="AX134" s="13">
        <v>229917</v>
      </c>
      <c r="AY134" s="13">
        <v>153218</v>
      </c>
      <c r="AZ134" s="13">
        <v>181126</v>
      </c>
      <c r="BA134" s="13">
        <v>197324</v>
      </c>
      <c r="BB134" s="13">
        <v>189458</v>
      </c>
      <c r="BC134" s="13">
        <v>219462</v>
      </c>
      <c r="BD134" s="13">
        <v>183700</v>
      </c>
      <c r="BE134" s="13">
        <v>178619</v>
      </c>
      <c r="BF134" s="13">
        <v>125080</v>
      </c>
      <c r="BG134" s="13">
        <v>56483</v>
      </c>
      <c r="BH134" s="13">
        <v>0</v>
      </c>
      <c r="BI134" s="13">
        <v>0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P134" s="13">
        <v>0</v>
      </c>
      <c r="BQ134" s="13">
        <v>0</v>
      </c>
      <c r="BR134" s="13">
        <v>0</v>
      </c>
      <c r="BS134" s="13">
        <v>0</v>
      </c>
      <c r="BT134" s="13">
        <v>0</v>
      </c>
      <c r="BU134" s="13">
        <v>0</v>
      </c>
      <c r="BV134" s="13">
        <v>0</v>
      </c>
      <c r="BW134" s="13">
        <v>0</v>
      </c>
      <c r="BX134" s="13">
        <v>0</v>
      </c>
      <c r="BY134" s="13">
        <v>0</v>
      </c>
      <c r="BZ134" s="13">
        <v>0</v>
      </c>
      <c r="CA134" s="13">
        <v>0</v>
      </c>
      <c r="CB134" s="7">
        <f t="shared" si="8"/>
        <v>0</v>
      </c>
      <c r="CC134" s="7">
        <f t="shared" si="9"/>
        <v>525402</v>
      </c>
      <c r="CD134" s="7">
        <f t="shared" si="10"/>
        <v>-525402</v>
      </c>
      <c r="CE134" s="16">
        <f t="shared" si="11"/>
        <v>-1</v>
      </c>
    </row>
    <row r="135" spans="1:83" x14ac:dyDescent="0.25">
      <c r="A135" s="1" t="s">
        <v>348</v>
      </c>
      <c r="B135" s="1" t="s">
        <v>56</v>
      </c>
      <c r="C135" s="1" t="s">
        <v>349</v>
      </c>
      <c r="D135" s="13">
        <v>1696788</v>
      </c>
      <c r="E135" s="13">
        <v>1977448</v>
      </c>
      <c r="F135" s="13">
        <v>2115925</v>
      </c>
      <c r="G135" s="13">
        <v>2203809</v>
      </c>
      <c r="H135" s="13">
        <v>2476097</v>
      </c>
      <c r="I135" s="13">
        <v>3018919</v>
      </c>
      <c r="J135" s="13">
        <v>2636056</v>
      </c>
      <c r="K135" s="13">
        <v>2688040</v>
      </c>
      <c r="L135" s="13">
        <v>2947553</v>
      </c>
      <c r="M135" s="13">
        <v>2164348</v>
      </c>
      <c r="N135" s="13">
        <v>2436251</v>
      </c>
      <c r="O135" s="13">
        <v>2816426</v>
      </c>
      <c r="P135" s="13">
        <v>2325602</v>
      </c>
      <c r="Q135" s="13">
        <v>2663695</v>
      </c>
      <c r="R135" s="13">
        <v>2428818</v>
      </c>
      <c r="S135" s="13">
        <v>3049829</v>
      </c>
      <c r="T135" s="13">
        <v>2717222</v>
      </c>
      <c r="U135" s="13">
        <v>3044209</v>
      </c>
      <c r="V135" s="13">
        <v>2810175</v>
      </c>
      <c r="W135" s="13">
        <v>2785722</v>
      </c>
      <c r="X135" s="13">
        <v>2909958</v>
      </c>
      <c r="Y135" s="13">
        <v>3028477</v>
      </c>
      <c r="Z135" s="13">
        <v>2855078</v>
      </c>
      <c r="AA135" s="13">
        <v>3269117</v>
      </c>
      <c r="AB135" s="13">
        <v>3448983</v>
      </c>
      <c r="AC135" s="13">
        <v>3294018</v>
      </c>
      <c r="AD135" s="13">
        <v>3030717</v>
      </c>
      <c r="AE135" s="13">
        <v>2890854</v>
      </c>
      <c r="AF135" s="13">
        <v>3468411</v>
      </c>
      <c r="AG135" s="13">
        <v>3266045</v>
      </c>
      <c r="AH135" s="13">
        <v>3233904</v>
      </c>
      <c r="AI135" s="13">
        <v>4302030</v>
      </c>
      <c r="AJ135" s="13">
        <v>4536516</v>
      </c>
      <c r="AK135" s="13">
        <v>4907653</v>
      </c>
      <c r="AL135" s="13">
        <v>4782040</v>
      </c>
      <c r="AM135" s="13">
        <v>4579299</v>
      </c>
      <c r="AN135" s="13">
        <v>4972082</v>
      </c>
      <c r="AO135" s="13">
        <v>4477302</v>
      </c>
      <c r="AP135" s="13">
        <v>4008689</v>
      </c>
      <c r="AQ135" s="13">
        <v>3450725</v>
      </c>
      <c r="AR135" s="13">
        <v>3595973</v>
      </c>
      <c r="AS135" s="13">
        <v>4092861</v>
      </c>
      <c r="AT135" s="13">
        <v>4278823</v>
      </c>
      <c r="AU135" s="13">
        <v>4180132</v>
      </c>
      <c r="AV135" s="13">
        <v>3928237</v>
      </c>
      <c r="AW135" s="13">
        <v>4636571</v>
      </c>
      <c r="AX135" s="13">
        <v>4032740</v>
      </c>
      <c r="AY135" s="13">
        <v>4459102</v>
      </c>
      <c r="AZ135" s="13">
        <v>3984380</v>
      </c>
      <c r="BA135" s="13">
        <v>4025853</v>
      </c>
      <c r="BB135" s="13">
        <v>3620775</v>
      </c>
      <c r="BC135" s="13">
        <v>3327043</v>
      </c>
      <c r="BD135" s="13">
        <v>3383639</v>
      </c>
      <c r="BE135" s="13">
        <v>3695627</v>
      </c>
      <c r="BF135" s="13">
        <v>3313311</v>
      </c>
      <c r="BG135" s="13">
        <v>2982395</v>
      </c>
      <c r="BH135" s="13">
        <v>2902561</v>
      </c>
      <c r="BI135" s="13">
        <v>3195133</v>
      </c>
      <c r="BJ135" s="13">
        <v>3158307</v>
      </c>
      <c r="BK135" s="13">
        <v>3039180</v>
      </c>
      <c r="BL135" s="13">
        <v>2648486</v>
      </c>
      <c r="BM135" s="13">
        <v>2462827</v>
      </c>
      <c r="BN135" s="13">
        <v>2581088</v>
      </c>
      <c r="BO135" s="13">
        <v>1809799</v>
      </c>
      <c r="BP135" s="13">
        <v>1983038</v>
      </c>
      <c r="BQ135" s="13">
        <v>1786098</v>
      </c>
      <c r="BR135" s="13">
        <v>1958034</v>
      </c>
      <c r="BS135" s="13">
        <v>2047884</v>
      </c>
      <c r="BT135" s="13">
        <v>2415091</v>
      </c>
      <c r="BU135" s="13">
        <v>2461136</v>
      </c>
      <c r="BV135" s="13">
        <v>2425469</v>
      </c>
      <c r="BW135" s="13">
        <v>2612659</v>
      </c>
      <c r="BX135" s="13">
        <v>2878409</v>
      </c>
      <c r="BY135" s="13">
        <v>3262711</v>
      </c>
      <c r="BZ135" s="13">
        <v>3106324</v>
      </c>
      <c r="CA135" s="13">
        <v>2792499</v>
      </c>
      <c r="CB135" s="7">
        <f t="shared" si="8"/>
        <v>1696788</v>
      </c>
      <c r="CC135" s="7">
        <f t="shared" si="9"/>
        <v>4972082</v>
      </c>
      <c r="CD135" s="7">
        <f t="shared" si="10"/>
        <v>-2179583</v>
      </c>
      <c r="CE135" s="16">
        <f t="shared" si="11"/>
        <v>-0.43836425062981665</v>
      </c>
    </row>
    <row r="136" spans="1:83" x14ac:dyDescent="0.25">
      <c r="A136" s="1" t="s">
        <v>350</v>
      </c>
      <c r="B136" s="1" t="s">
        <v>56</v>
      </c>
      <c r="C136" s="1" t="s">
        <v>351</v>
      </c>
      <c r="D136" s="13">
        <v>1329730</v>
      </c>
      <c r="E136" s="13">
        <v>1439520</v>
      </c>
      <c r="F136" s="13">
        <v>1273028</v>
      </c>
      <c r="G136" s="13">
        <v>1204562</v>
      </c>
      <c r="H136" s="13">
        <v>1242732</v>
      </c>
      <c r="I136" s="13">
        <v>1141256</v>
      </c>
      <c r="J136" s="13">
        <v>1197465</v>
      </c>
      <c r="K136" s="13">
        <v>1387643</v>
      </c>
      <c r="L136" s="13">
        <v>1377745</v>
      </c>
      <c r="M136" s="13">
        <v>1165998</v>
      </c>
      <c r="N136" s="13">
        <v>1196302</v>
      </c>
      <c r="O136" s="13">
        <v>1051391</v>
      </c>
      <c r="P136" s="13">
        <v>1024952</v>
      </c>
      <c r="Q136" s="13">
        <v>1050887</v>
      </c>
      <c r="R136" s="13">
        <v>983692</v>
      </c>
      <c r="S136" s="13">
        <v>1053787</v>
      </c>
      <c r="T136" s="13">
        <v>1072221</v>
      </c>
      <c r="U136" s="13">
        <v>1118863</v>
      </c>
      <c r="V136" s="13">
        <v>1298155</v>
      </c>
      <c r="W136" s="13">
        <v>1161736</v>
      </c>
      <c r="X136" s="13">
        <v>1059066</v>
      </c>
      <c r="Y136" s="13">
        <v>1274817</v>
      </c>
      <c r="Z136" s="13">
        <v>1291895</v>
      </c>
      <c r="AA136" s="13">
        <v>1192196</v>
      </c>
      <c r="AB136" s="13">
        <v>1424253</v>
      </c>
      <c r="AC136" s="13">
        <v>1429716</v>
      </c>
      <c r="AD136" s="13">
        <v>1282739</v>
      </c>
      <c r="AE136" s="13">
        <v>1372692</v>
      </c>
      <c r="AF136" s="13">
        <v>1205783</v>
      </c>
      <c r="AG136" s="13">
        <v>1491245</v>
      </c>
      <c r="AH136" s="13">
        <v>1767138</v>
      </c>
      <c r="AI136" s="13">
        <v>1486691</v>
      </c>
      <c r="AJ136" s="13">
        <v>1442696</v>
      </c>
      <c r="AK136" s="13">
        <v>1545605</v>
      </c>
      <c r="AL136" s="13">
        <v>1397062</v>
      </c>
      <c r="AM136" s="13">
        <v>1283202</v>
      </c>
      <c r="AN136" s="13">
        <v>1154971</v>
      </c>
      <c r="AO136" s="13">
        <v>1162454</v>
      </c>
      <c r="AP136" s="13">
        <v>1097958</v>
      </c>
      <c r="AQ136" s="13">
        <v>1188119</v>
      </c>
      <c r="AR136" s="13">
        <v>1377558</v>
      </c>
      <c r="AS136" s="13">
        <v>1206910</v>
      </c>
      <c r="AT136" s="13">
        <v>1233931</v>
      </c>
      <c r="AU136" s="13">
        <v>1184173</v>
      </c>
      <c r="AV136" s="13">
        <v>1183214</v>
      </c>
      <c r="AW136" s="13">
        <v>1160744</v>
      </c>
      <c r="AX136" s="13">
        <v>1136749</v>
      </c>
      <c r="AY136" s="13">
        <v>1176961</v>
      </c>
      <c r="AZ136" s="13">
        <v>1029091</v>
      </c>
      <c r="BA136" s="13">
        <v>999431</v>
      </c>
      <c r="BB136" s="13">
        <v>1251591</v>
      </c>
      <c r="BC136" s="13">
        <v>952305</v>
      </c>
      <c r="BD136" s="13">
        <v>1177148</v>
      </c>
      <c r="BE136" s="13">
        <v>1071749</v>
      </c>
      <c r="BF136" s="13">
        <v>1064594</v>
      </c>
      <c r="BG136" s="13">
        <v>956297</v>
      </c>
      <c r="BH136" s="13">
        <v>859113</v>
      </c>
      <c r="BI136" s="13">
        <v>816924</v>
      </c>
      <c r="BJ136" s="13">
        <v>870447</v>
      </c>
      <c r="BK136" s="13">
        <v>836670</v>
      </c>
      <c r="BL136" s="13">
        <v>709740</v>
      </c>
      <c r="BM136" s="13">
        <v>714863</v>
      </c>
      <c r="BN136" s="13">
        <v>712451</v>
      </c>
      <c r="BO136" s="13">
        <v>611413</v>
      </c>
      <c r="BP136" s="13">
        <v>659679</v>
      </c>
      <c r="BQ136" s="13">
        <v>555071</v>
      </c>
      <c r="BR136" s="13">
        <v>598251</v>
      </c>
      <c r="BS136" s="13">
        <v>722629</v>
      </c>
      <c r="BT136" s="13">
        <v>834455</v>
      </c>
      <c r="BU136" s="13">
        <v>1088093</v>
      </c>
      <c r="BV136" s="13">
        <v>1020475</v>
      </c>
      <c r="BW136" s="13">
        <v>947103</v>
      </c>
      <c r="BX136" s="13">
        <v>1046355</v>
      </c>
      <c r="BY136" s="13">
        <v>1087743</v>
      </c>
      <c r="BZ136" s="13">
        <v>899730</v>
      </c>
      <c r="CA136" s="13">
        <v>815422</v>
      </c>
      <c r="CB136" s="7">
        <f t="shared" si="8"/>
        <v>555071</v>
      </c>
      <c r="CC136" s="7">
        <f t="shared" si="9"/>
        <v>1767138</v>
      </c>
      <c r="CD136" s="7">
        <f t="shared" si="10"/>
        <v>-951716</v>
      </c>
      <c r="CE136" s="16">
        <f t="shared" si="11"/>
        <v>-0.53856348513811603</v>
      </c>
    </row>
    <row r="137" spans="1:83" x14ac:dyDescent="0.25">
      <c r="A137" s="1" t="s">
        <v>352</v>
      </c>
      <c r="B137" s="1" t="s">
        <v>56</v>
      </c>
      <c r="C137" s="1" t="s">
        <v>118</v>
      </c>
      <c r="D137" s="13">
        <v>1602323</v>
      </c>
      <c r="E137" s="13">
        <v>1518692</v>
      </c>
      <c r="F137" s="13">
        <v>1337128</v>
      </c>
      <c r="G137" s="13">
        <v>1563029</v>
      </c>
      <c r="H137" s="13">
        <v>1697227</v>
      </c>
      <c r="I137" s="13">
        <v>2087293</v>
      </c>
      <c r="J137" s="13">
        <v>798050</v>
      </c>
      <c r="K137" s="13">
        <v>1521239</v>
      </c>
      <c r="L137" s="13">
        <v>1332834</v>
      </c>
      <c r="M137" s="13">
        <v>1251235</v>
      </c>
      <c r="N137" s="13">
        <v>994212</v>
      </c>
      <c r="O137" s="13">
        <v>1505330</v>
      </c>
      <c r="P137" s="13">
        <v>1342168</v>
      </c>
      <c r="Q137" s="13">
        <v>1608227</v>
      </c>
      <c r="R137" s="13">
        <v>1307716</v>
      </c>
      <c r="S137" s="13">
        <v>1901195</v>
      </c>
      <c r="T137" s="13">
        <v>2022328</v>
      </c>
      <c r="U137" s="13">
        <v>3134843</v>
      </c>
      <c r="V137" s="13">
        <v>2669549</v>
      </c>
      <c r="W137" s="13">
        <v>3509225</v>
      </c>
      <c r="X137" s="13">
        <v>3035355</v>
      </c>
      <c r="Y137" s="13">
        <v>3312725</v>
      </c>
      <c r="Z137" s="13">
        <v>2813321</v>
      </c>
      <c r="AA137" s="13">
        <v>3463410</v>
      </c>
      <c r="AB137" s="13">
        <v>3124558</v>
      </c>
      <c r="AC137" s="13">
        <v>3502975</v>
      </c>
      <c r="AD137" s="13">
        <v>2662033</v>
      </c>
      <c r="AE137" s="13">
        <v>2905241</v>
      </c>
      <c r="AF137" s="13">
        <v>3581614</v>
      </c>
      <c r="AG137" s="13">
        <v>3199096</v>
      </c>
      <c r="AH137" s="13">
        <v>2867433</v>
      </c>
      <c r="AI137" s="13">
        <v>3575361</v>
      </c>
      <c r="AJ137" s="13">
        <v>2723535</v>
      </c>
      <c r="AK137" s="13">
        <v>3079501</v>
      </c>
      <c r="AL137" s="13">
        <v>1668952</v>
      </c>
      <c r="AM137" s="13">
        <v>3383675</v>
      </c>
      <c r="AN137" s="13">
        <v>3071393</v>
      </c>
      <c r="AO137" s="13">
        <v>2909136</v>
      </c>
      <c r="AP137" s="13">
        <v>2600881</v>
      </c>
      <c r="AQ137" s="13">
        <v>3009706</v>
      </c>
      <c r="AR137" s="13">
        <v>2948349</v>
      </c>
      <c r="AS137" s="13">
        <v>2465773</v>
      </c>
      <c r="AT137" s="13">
        <v>2746336</v>
      </c>
      <c r="AU137" s="13">
        <v>3227385</v>
      </c>
      <c r="AV137" s="13">
        <v>3265656</v>
      </c>
      <c r="AW137" s="13">
        <v>2568524</v>
      </c>
      <c r="AX137" s="13">
        <v>2909105</v>
      </c>
      <c r="AY137" s="13">
        <v>2927384</v>
      </c>
      <c r="AZ137" s="13">
        <v>2904157</v>
      </c>
      <c r="BA137" s="13">
        <v>2422915</v>
      </c>
      <c r="BB137" s="13">
        <v>2699079</v>
      </c>
      <c r="BC137" s="13">
        <v>3061223</v>
      </c>
      <c r="BD137" s="13">
        <v>2586619</v>
      </c>
      <c r="BE137" s="13">
        <v>3009449</v>
      </c>
      <c r="BF137" s="13">
        <v>2952806</v>
      </c>
      <c r="BG137" s="13">
        <v>2672750</v>
      </c>
      <c r="BH137" s="13">
        <v>3703023</v>
      </c>
      <c r="BI137" s="13">
        <v>3218968</v>
      </c>
      <c r="BJ137" s="13">
        <v>3104273</v>
      </c>
      <c r="BK137" s="13">
        <v>3388860</v>
      </c>
      <c r="BL137" s="13">
        <v>3835231</v>
      </c>
      <c r="BM137" s="13">
        <v>3192214</v>
      </c>
      <c r="BN137" s="13">
        <v>2799401</v>
      </c>
      <c r="BO137" s="13">
        <v>3899055</v>
      </c>
      <c r="BP137" s="13">
        <v>2182450</v>
      </c>
      <c r="BQ137" s="13">
        <v>2313402</v>
      </c>
      <c r="BR137" s="13">
        <v>3093746</v>
      </c>
      <c r="BS137" s="13">
        <v>3418090</v>
      </c>
      <c r="BT137" s="13">
        <v>3586219</v>
      </c>
      <c r="BU137" s="13">
        <v>3103919</v>
      </c>
      <c r="BV137" s="13">
        <v>2606504</v>
      </c>
      <c r="BW137" s="13">
        <v>4059352</v>
      </c>
      <c r="BX137" s="13">
        <v>3212700</v>
      </c>
      <c r="BY137" s="13">
        <v>3703044</v>
      </c>
      <c r="BZ137" s="13">
        <v>2750902</v>
      </c>
      <c r="CA137" s="13">
        <v>3791002</v>
      </c>
      <c r="CB137" s="7">
        <f t="shared" si="8"/>
        <v>798050</v>
      </c>
      <c r="CC137" s="7">
        <f t="shared" si="9"/>
        <v>4059352</v>
      </c>
      <c r="CD137" s="7">
        <f t="shared" si="10"/>
        <v>-268350</v>
      </c>
      <c r="CE137" s="16">
        <f t="shared" si="11"/>
        <v>-6.6106610119053485E-2</v>
      </c>
    </row>
    <row r="138" spans="1:83" x14ac:dyDescent="0.25">
      <c r="A138" s="1" t="s">
        <v>353</v>
      </c>
      <c r="B138" s="1" t="s">
        <v>56</v>
      </c>
      <c r="C138" s="1" t="s">
        <v>354</v>
      </c>
      <c r="D138" s="13">
        <v>2913770</v>
      </c>
      <c r="E138" s="13">
        <v>2536771</v>
      </c>
      <c r="F138" s="13">
        <v>2447236</v>
      </c>
      <c r="G138" s="13">
        <v>2439824</v>
      </c>
      <c r="H138" s="13">
        <v>3387714</v>
      </c>
      <c r="I138" s="13">
        <v>2662128</v>
      </c>
      <c r="J138" s="13">
        <v>2340315</v>
      </c>
      <c r="K138" s="13">
        <v>2297718</v>
      </c>
      <c r="L138" s="13">
        <v>3131606</v>
      </c>
      <c r="M138" s="13">
        <v>1342505</v>
      </c>
      <c r="N138" s="13">
        <v>1193723</v>
      </c>
      <c r="O138" s="13">
        <v>2488665</v>
      </c>
      <c r="P138" s="13">
        <v>2423101</v>
      </c>
      <c r="Q138" s="13">
        <v>3100906</v>
      </c>
      <c r="R138" s="13">
        <v>2177996</v>
      </c>
      <c r="S138" s="13">
        <v>2933455</v>
      </c>
      <c r="T138" s="13">
        <v>2744708</v>
      </c>
      <c r="U138" s="13">
        <v>2728835</v>
      </c>
      <c r="V138" s="13">
        <v>2838775</v>
      </c>
      <c r="W138" s="13">
        <v>3739053</v>
      </c>
      <c r="X138" s="13">
        <v>3369271</v>
      </c>
      <c r="Y138" s="13">
        <v>3583300</v>
      </c>
      <c r="Z138" s="13">
        <v>3427879</v>
      </c>
      <c r="AA138" s="13">
        <v>3544468</v>
      </c>
      <c r="AB138" s="13">
        <v>3518503</v>
      </c>
      <c r="AC138" s="13">
        <v>3008382</v>
      </c>
      <c r="AD138" s="13">
        <v>2453044</v>
      </c>
      <c r="AE138" s="13">
        <v>2462210</v>
      </c>
      <c r="AF138" s="13">
        <v>2880655</v>
      </c>
      <c r="AG138" s="13">
        <v>2382281</v>
      </c>
      <c r="AH138" s="13">
        <v>2111813</v>
      </c>
      <c r="AI138" s="13">
        <v>2371102</v>
      </c>
      <c r="AJ138" s="13">
        <v>2827279</v>
      </c>
      <c r="AK138" s="13">
        <v>2423345</v>
      </c>
      <c r="AL138" s="13">
        <v>2673074</v>
      </c>
      <c r="AM138" s="13">
        <v>2851034</v>
      </c>
      <c r="AN138" s="13">
        <v>2799215</v>
      </c>
      <c r="AO138" s="13">
        <v>2098465</v>
      </c>
      <c r="AP138" s="13">
        <v>2553399</v>
      </c>
      <c r="AQ138" s="13">
        <v>2708554</v>
      </c>
      <c r="AR138" s="13">
        <v>3503297</v>
      </c>
      <c r="AS138" s="13">
        <v>3423655</v>
      </c>
      <c r="AT138" s="13">
        <v>3017272</v>
      </c>
      <c r="AU138" s="13">
        <v>4000319</v>
      </c>
      <c r="AV138" s="13">
        <v>4187218</v>
      </c>
      <c r="AW138" s="13">
        <v>3925166</v>
      </c>
      <c r="AX138" s="13">
        <v>2819882</v>
      </c>
      <c r="AY138" s="13">
        <v>3469789</v>
      </c>
      <c r="AZ138" s="13">
        <v>4360725</v>
      </c>
      <c r="BA138" s="13">
        <v>3493451</v>
      </c>
      <c r="BB138" s="13">
        <v>3323885</v>
      </c>
      <c r="BC138" s="13">
        <v>3538798</v>
      </c>
      <c r="BD138" s="13">
        <v>4004270</v>
      </c>
      <c r="BE138" s="13">
        <v>3471267</v>
      </c>
      <c r="BF138" s="13">
        <v>3755059</v>
      </c>
      <c r="BG138" s="13">
        <v>3791737</v>
      </c>
      <c r="BH138" s="13">
        <v>4307253</v>
      </c>
      <c r="BI138" s="13">
        <v>4013803</v>
      </c>
      <c r="BJ138" s="13">
        <v>4502197</v>
      </c>
      <c r="BK138" s="13">
        <v>4140608</v>
      </c>
      <c r="BL138" s="13">
        <v>4258222</v>
      </c>
      <c r="BM138" s="13">
        <v>3568410</v>
      </c>
      <c r="BN138" s="13">
        <v>4042155</v>
      </c>
      <c r="BO138" s="13">
        <v>4507846</v>
      </c>
      <c r="BP138" s="13">
        <v>3979120</v>
      </c>
      <c r="BQ138" s="13">
        <v>3941429</v>
      </c>
      <c r="BR138" s="13">
        <v>4640984</v>
      </c>
      <c r="BS138" s="13">
        <v>4228016</v>
      </c>
      <c r="BT138" s="13">
        <v>4836875</v>
      </c>
      <c r="BU138" s="13">
        <v>3928455</v>
      </c>
      <c r="BV138" s="13">
        <v>4026967</v>
      </c>
      <c r="BW138" s="13">
        <v>4907820</v>
      </c>
      <c r="BX138" s="13">
        <v>4201641</v>
      </c>
      <c r="BY138" s="13">
        <v>4285123</v>
      </c>
      <c r="BZ138" s="13">
        <v>4638745</v>
      </c>
      <c r="CA138" s="13">
        <v>4817745</v>
      </c>
      <c r="CB138" s="7">
        <f t="shared" si="8"/>
        <v>1193723</v>
      </c>
      <c r="CC138" s="7">
        <f t="shared" si="9"/>
        <v>4907820</v>
      </c>
      <c r="CD138" s="7">
        <f t="shared" si="10"/>
        <v>-90075</v>
      </c>
      <c r="CE138" s="16">
        <f t="shared" si="11"/>
        <v>-1.8353362592760127E-2</v>
      </c>
    </row>
    <row r="139" spans="1:83" x14ac:dyDescent="0.25">
      <c r="A139" s="1" t="s">
        <v>355</v>
      </c>
      <c r="B139" s="1" t="s">
        <v>56</v>
      </c>
      <c r="C139" s="1" t="s">
        <v>356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15483</v>
      </c>
      <c r="AF139" s="13">
        <v>90689</v>
      </c>
      <c r="AG139" s="13">
        <v>125562</v>
      </c>
      <c r="AH139" s="13">
        <v>159303</v>
      </c>
      <c r="AI139" s="13">
        <v>225170</v>
      </c>
      <c r="AJ139" s="13">
        <v>203690</v>
      </c>
      <c r="AK139" s="13">
        <v>184364</v>
      </c>
      <c r="AL139" s="13">
        <v>86232</v>
      </c>
      <c r="AM139" s="13">
        <v>109581</v>
      </c>
      <c r="AN139" s="13">
        <v>75948</v>
      </c>
      <c r="AO139" s="13">
        <v>91436</v>
      </c>
      <c r="AP139" s="13">
        <v>120799</v>
      </c>
      <c r="AQ139" s="13">
        <v>120195</v>
      </c>
      <c r="AR139" s="13">
        <v>141080</v>
      </c>
      <c r="AS139" s="13">
        <v>16719</v>
      </c>
      <c r="AT139" s="13">
        <v>0</v>
      </c>
      <c r="AU139" s="13">
        <v>0</v>
      </c>
      <c r="AV139" s="13">
        <v>0</v>
      </c>
      <c r="AW139" s="13">
        <v>0</v>
      </c>
      <c r="AX139" s="13">
        <v>0</v>
      </c>
      <c r="AY139" s="13">
        <v>0</v>
      </c>
      <c r="AZ139" s="13">
        <v>0</v>
      </c>
      <c r="BA139" s="13">
        <v>0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0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0</v>
      </c>
      <c r="BP139" s="13">
        <v>0</v>
      </c>
      <c r="BQ139" s="13">
        <v>0</v>
      </c>
      <c r="BR139" s="13">
        <v>0</v>
      </c>
      <c r="BS139" s="13">
        <v>0</v>
      </c>
      <c r="BT139" s="13">
        <v>0</v>
      </c>
      <c r="BU139" s="13">
        <v>0</v>
      </c>
      <c r="BV139" s="13">
        <v>0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7">
        <f t="shared" si="8"/>
        <v>0</v>
      </c>
      <c r="CC139" s="7">
        <f t="shared" si="9"/>
        <v>225170</v>
      </c>
      <c r="CD139" s="7">
        <f t="shared" si="10"/>
        <v>-225170</v>
      </c>
      <c r="CE139" s="16">
        <f t="shared" si="11"/>
        <v>-1</v>
      </c>
    </row>
    <row r="140" spans="1:83" x14ac:dyDescent="0.25">
      <c r="A140" s="1" t="s">
        <v>357</v>
      </c>
      <c r="B140" s="1" t="s">
        <v>56</v>
      </c>
      <c r="C140" s="1" t="s">
        <v>283</v>
      </c>
      <c r="D140" s="13">
        <v>0</v>
      </c>
      <c r="E140" s="13">
        <v>0</v>
      </c>
      <c r="F140" s="13">
        <v>0</v>
      </c>
      <c r="G140" s="13">
        <v>0</v>
      </c>
      <c r="H140" s="13">
        <v>4942</v>
      </c>
      <c r="I140" s="13">
        <v>913</v>
      </c>
      <c r="J140" s="13">
        <v>11671</v>
      </c>
      <c r="K140" s="13">
        <v>4861</v>
      </c>
      <c r="L140" s="13">
        <v>0</v>
      </c>
      <c r="M140" s="13">
        <v>0</v>
      </c>
      <c r="N140" s="13">
        <v>5504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8068</v>
      </c>
      <c r="AB140" s="13">
        <v>4418</v>
      </c>
      <c r="AC140" s="13">
        <v>6509</v>
      </c>
      <c r="AD140" s="13">
        <v>1722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3">
        <v>0</v>
      </c>
      <c r="AM140" s="13">
        <v>0</v>
      </c>
      <c r="AN140" s="13">
        <v>0</v>
      </c>
      <c r="AO140" s="13">
        <v>10216</v>
      </c>
      <c r="AP140" s="13">
        <v>17285</v>
      </c>
      <c r="AQ140" s="13">
        <v>17499</v>
      </c>
      <c r="AR140" s="13">
        <v>12532</v>
      </c>
      <c r="AS140" s="13">
        <v>20723</v>
      </c>
      <c r="AT140" s="13">
        <v>17749</v>
      </c>
      <c r="AU140" s="13">
        <v>17832</v>
      </c>
      <c r="AV140" s="13">
        <v>22072</v>
      </c>
      <c r="AW140" s="13">
        <v>13963</v>
      </c>
      <c r="AX140" s="13">
        <v>17266</v>
      </c>
      <c r="AY140" s="13">
        <v>28973</v>
      </c>
      <c r="AZ140" s="13">
        <v>24113</v>
      </c>
      <c r="BA140" s="13">
        <v>23892</v>
      </c>
      <c r="BB140" s="13">
        <v>42044</v>
      </c>
      <c r="BC140" s="13">
        <v>57339</v>
      </c>
      <c r="BD140" s="13">
        <v>46291</v>
      </c>
      <c r="BE140" s="13">
        <v>73340</v>
      </c>
      <c r="BF140" s="13">
        <v>52619</v>
      </c>
      <c r="BG140" s="13">
        <v>78878</v>
      </c>
      <c r="BH140" s="13">
        <v>60136</v>
      </c>
      <c r="BI140" s="13">
        <v>48669</v>
      </c>
      <c r="BJ140" s="13">
        <v>66432</v>
      </c>
      <c r="BK140" s="13">
        <v>48891</v>
      </c>
      <c r="BL140" s="13">
        <v>45427</v>
      </c>
      <c r="BM140" s="13">
        <v>47383</v>
      </c>
      <c r="BN140" s="13">
        <v>35242</v>
      </c>
      <c r="BO140" s="13">
        <v>21669</v>
      </c>
      <c r="BP140" s="13">
        <v>34107</v>
      </c>
      <c r="BQ140" s="13">
        <v>24653</v>
      </c>
      <c r="BR140" s="13">
        <v>0</v>
      </c>
      <c r="BS140" s="13">
        <v>52423</v>
      </c>
      <c r="BT140" s="13">
        <v>33626</v>
      </c>
      <c r="BU140" s="13">
        <v>36856</v>
      </c>
      <c r="BV140" s="13">
        <v>28625</v>
      </c>
      <c r="BW140" s="13">
        <v>38909</v>
      </c>
      <c r="BX140" s="13">
        <v>27455</v>
      </c>
      <c r="BY140" s="13">
        <v>16029</v>
      </c>
      <c r="BZ140" s="13">
        <v>13284</v>
      </c>
      <c r="CA140" s="13">
        <v>3754</v>
      </c>
      <c r="CB140" s="7">
        <f t="shared" si="8"/>
        <v>0</v>
      </c>
      <c r="CC140" s="7">
        <f t="shared" si="9"/>
        <v>78878</v>
      </c>
      <c r="CD140" s="7">
        <f t="shared" si="10"/>
        <v>-75124</v>
      </c>
      <c r="CE140" s="16">
        <f t="shared" si="11"/>
        <v>-0.95240751540353452</v>
      </c>
    </row>
    <row r="141" spans="1:83" x14ac:dyDescent="0.25">
      <c r="A141" s="1" t="s">
        <v>358</v>
      </c>
      <c r="B141" s="1" t="s">
        <v>56</v>
      </c>
      <c r="C141" s="1" t="s">
        <v>359</v>
      </c>
      <c r="D141" s="13">
        <v>7611</v>
      </c>
      <c r="E141" s="13">
        <v>8119</v>
      </c>
      <c r="F141" s="13">
        <v>14216</v>
      </c>
      <c r="G141" s="13">
        <v>15211</v>
      </c>
      <c r="H141" s="13">
        <v>14797</v>
      </c>
      <c r="I141" s="13">
        <v>14872</v>
      </c>
      <c r="J141" s="13">
        <v>34402</v>
      </c>
      <c r="K141" s="13">
        <v>26279</v>
      </c>
      <c r="L141" s="13">
        <v>17565</v>
      </c>
      <c r="M141" s="13">
        <v>18367</v>
      </c>
      <c r="N141" s="13">
        <v>15827</v>
      </c>
      <c r="O141" s="13">
        <v>17666</v>
      </c>
      <c r="P141" s="13">
        <v>16729</v>
      </c>
      <c r="Q141" s="13">
        <v>10148</v>
      </c>
      <c r="R141" s="13">
        <v>17477</v>
      </c>
      <c r="S141" s="13">
        <v>25705</v>
      </c>
      <c r="T141" s="13">
        <v>24117</v>
      </c>
      <c r="U141" s="13">
        <v>18468</v>
      </c>
      <c r="V141" s="13">
        <v>28084</v>
      </c>
      <c r="W141" s="13">
        <v>17627</v>
      </c>
      <c r="X141" s="13">
        <v>27189</v>
      </c>
      <c r="Y141" s="13">
        <v>24963</v>
      </c>
      <c r="Z141" s="13">
        <v>24134</v>
      </c>
      <c r="AA141" s="13">
        <v>53910</v>
      </c>
      <c r="AB141" s="13">
        <v>14977</v>
      </c>
      <c r="AC141" s="13">
        <v>9962</v>
      </c>
      <c r="AD141" s="13">
        <v>11318</v>
      </c>
      <c r="AE141" s="13">
        <v>12046</v>
      </c>
      <c r="AF141" s="13">
        <v>10422</v>
      </c>
      <c r="AG141" s="13">
        <v>6439</v>
      </c>
      <c r="AH141" s="13">
        <v>20098</v>
      </c>
      <c r="AI141" s="13">
        <v>17589</v>
      </c>
      <c r="AJ141" s="13">
        <v>23981</v>
      </c>
      <c r="AK141" s="13">
        <v>15556</v>
      </c>
      <c r="AL141" s="13">
        <v>21855</v>
      </c>
      <c r="AM141" s="13">
        <v>24897</v>
      </c>
      <c r="AN141" s="13">
        <v>22453</v>
      </c>
      <c r="AO141" s="13">
        <v>22616</v>
      </c>
      <c r="AP141" s="13">
        <v>16254</v>
      </c>
      <c r="AQ141" s="13">
        <v>18430</v>
      </c>
      <c r="AR141" s="13">
        <v>19579</v>
      </c>
      <c r="AS141" s="13">
        <v>16391</v>
      </c>
      <c r="AT141" s="13">
        <v>19131</v>
      </c>
      <c r="AU141" s="13">
        <v>19229</v>
      </c>
      <c r="AV141" s="13">
        <v>19537</v>
      </c>
      <c r="AW141" s="13">
        <v>25608</v>
      </c>
      <c r="AX141" s="13">
        <v>13090</v>
      </c>
      <c r="AY141" s="13">
        <v>17760</v>
      </c>
      <c r="AZ141" s="13">
        <v>12997</v>
      </c>
      <c r="BA141" s="13">
        <v>10680</v>
      </c>
      <c r="BB141" s="13">
        <v>20685</v>
      </c>
      <c r="BC141" s="13">
        <v>12393</v>
      </c>
      <c r="BD141" s="13">
        <v>12243</v>
      </c>
      <c r="BE141" s="13">
        <v>16328</v>
      </c>
      <c r="BF141" s="13">
        <v>16668</v>
      </c>
      <c r="BG141" s="13">
        <v>14073</v>
      </c>
      <c r="BH141" s="13">
        <v>6078</v>
      </c>
      <c r="BI141" s="13">
        <v>108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0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7">
        <f t="shared" si="8"/>
        <v>0</v>
      </c>
      <c r="CC141" s="7">
        <f t="shared" si="9"/>
        <v>53910</v>
      </c>
      <c r="CD141" s="7">
        <f t="shared" si="10"/>
        <v>-53910</v>
      </c>
      <c r="CE141" s="16">
        <f t="shared" si="11"/>
        <v>-1</v>
      </c>
    </row>
    <row r="142" spans="1:83" x14ac:dyDescent="0.25">
      <c r="A142" s="1" t="s">
        <v>360</v>
      </c>
      <c r="B142" s="1" t="s">
        <v>56</v>
      </c>
      <c r="C142" s="1" t="s">
        <v>361</v>
      </c>
      <c r="D142" s="13">
        <v>5865580</v>
      </c>
      <c r="E142" s="13">
        <v>5397177</v>
      </c>
      <c r="F142" s="13">
        <v>5597478</v>
      </c>
      <c r="G142" s="13">
        <v>5929017</v>
      </c>
      <c r="H142" s="13">
        <v>6055199</v>
      </c>
      <c r="I142" s="13">
        <v>5733804</v>
      </c>
      <c r="J142" s="13">
        <v>5417818</v>
      </c>
      <c r="K142" s="13">
        <v>5314839</v>
      </c>
      <c r="L142" s="13">
        <v>5591256</v>
      </c>
      <c r="M142" s="13">
        <v>5038357</v>
      </c>
      <c r="N142" s="13">
        <v>4759265</v>
      </c>
      <c r="O142" s="13">
        <v>4247753</v>
      </c>
      <c r="P142" s="13">
        <v>4085754</v>
      </c>
      <c r="Q142" s="13">
        <v>3533850</v>
      </c>
      <c r="R142" s="13">
        <v>3182647</v>
      </c>
      <c r="S142" s="13">
        <v>3170427</v>
      </c>
      <c r="T142" s="13">
        <v>3384245</v>
      </c>
      <c r="U142" s="13">
        <v>3184973</v>
      </c>
      <c r="V142" s="13">
        <v>3265276</v>
      </c>
      <c r="W142" s="13">
        <v>3152918</v>
      </c>
      <c r="X142" s="13">
        <v>3363954</v>
      </c>
      <c r="Y142" s="13">
        <v>3674341</v>
      </c>
      <c r="Z142" s="13">
        <v>3795343</v>
      </c>
      <c r="AA142" s="13">
        <v>3728122</v>
      </c>
      <c r="AB142" s="13">
        <v>4012288</v>
      </c>
      <c r="AC142" s="13">
        <v>3940523</v>
      </c>
      <c r="AD142" s="13">
        <v>3693561</v>
      </c>
      <c r="AE142" s="13">
        <v>3943676</v>
      </c>
      <c r="AF142" s="13">
        <v>3677502</v>
      </c>
      <c r="AG142" s="13">
        <v>3385144</v>
      </c>
      <c r="AH142" s="13">
        <v>3312499</v>
      </c>
      <c r="AI142" s="13">
        <v>3058158</v>
      </c>
      <c r="AJ142" s="13">
        <v>3356182</v>
      </c>
      <c r="AK142" s="13">
        <v>3352504</v>
      </c>
      <c r="AL142" s="13">
        <v>3308205</v>
      </c>
      <c r="AM142" s="13">
        <v>3165526</v>
      </c>
      <c r="AN142" s="13">
        <v>2513560</v>
      </c>
      <c r="AO142" s="13">
        <v>1814106</v>
      </c>
      <c r="AP142" s="13">
        <v>1812451</v>
      </c>
      <c r="AQ142" s="13">
        <v>1874720</v>
      </c>
      <c r="AR142" s="13">
        <v>2264381</v>
      </c>
      <c r="AS142" s="13">
        <v>2161498</v>
      </c>
      <c r="AT142" s="13">
        <v>2170144</v>
      </c>
      <c r="AU142" s="13">
        <v>2032267</v>
      </c>
      <c r="AV142" s="13">
        <v>1877723</v>
      </c>
      <c r="AW142" s="13">
        <v>2051594</v>
      </c>
      <c r="AX142" s="13">
        <v>1905811</v>
      </c>
      <c r="AY142" s="13">
        <v>1879030</v>
      </c>
      <c r="AZ142" s="13">
        <v>1817380</v>
      </c>
      <c r="BA142" s="13">
        <v>1683613</v>
      </c>
      <c r="BB142" s="13">
        <v>1622265</v>
      </c>
      <c r="BC142" s="13">
        <v>1542230</v>
      </c>
      <c r="BD142" s="13">
        <v>1555508</v>
      </c>
      <c r="BE142" s="13">
        <v>1372239</v>
      </c>
      <c r="BF142" s="13">
        <v>1225417</v>
      </c>
      <c r="BG142" s="13">
        <v>1128008</v>
      </c>
      <c r="BH142" s="13">
        <v>1186526</v>
      </c>
      <c r="BI142" s="13">
        <v>1168237</v>
      </c>
      <c r="BJ142" s="13">
        <v>1144953</v>
      </c>
      <c r="BK142" s="13">
        <v>1144972</v>
      </c>
      <c r="BL142" s="13">
        <v>1131081</v>
      </c>
      <c r="BM142" s="13">
        <v>1045363</v>
      </c>
      <c r="BN142" s="13">
        <v>904350</v>
      </c>
      <c r="BO142" s="13">
        <v>835327</v>
      </c>
      <c r="BP142" s="13">
        <v>644725</v>
      </c>
      <c r="BQ142" s="13">
        <v>723217</v>
      </c>
      <c r="BR142" s="13">
        <v>786281</v>
      </c>
      <c r="BS142" s="13">
        <v>965390</v>
      </c>
      <c r="BT142" s="13">
        <v>1270990</v>
      </c>
      <c r="BU142" s="13">
        <v>1369477</v>
      </c>
      <c r="BV142" s="13">
        <v>1378181</v>
      </c>
      <c r="BW142" s="13">
        <v>1334288</v>
      </c>
      <c r="BX142" s="13">
        <v>1497759</v>
      </c>
      <c r="BY142" s="13">
        <v>1576327</v>
      </c>
      <c r="BZ142" s="13">
        <v>1308668</v>
      </c>
      <c r="CA142" s="13">
        <v>1221110</v>
      </c>
      <c r="CB142" s="7">
        <f t="shared" si="8"/>
        <v>644725</v>
      </c>
      <c r="CC142" s="7">
        <f t="shared" si="9"/>
        <v>6055199</v>
      </c>
      <c r="CD142" s="7">
        <f t="shared" si="10"/>
        <v>-4834089</v>
      </c>
      <c r="CE142" s="16">
        <f t="shared" si="11"/>
        <v>-0.79833693327007094</v>
      </c>
    </row>
    <row r="143" spans="1:83" x14ac:dyDescent="0.25">
      <c r="A143" s="1" t="s">
        <v>362</v>
      </c>
      <c r="B143" s="1" t="s">
        <v>56</v>
      </c>
      <c r="C143" s="1" t="s">
        <v>363</v>
      </c>
      <c r="D143" s="13">
        <v>2703060</v>
      </c>
      <c r="E143" s="13">
        <v>3023813</v>
      </c>
      <c r="F143" s="13">
        <v>3073040</v>
      </c>
      <c r="G143" s="13">
        <v>2990520</v>
      </c>
      <c r="H143" s="13">
        <v>3200687</v>
      </c>
      <c r="I143" s="13">
        <v>3139955</v>
      </c>
      <c r="J143" s="13">
        <v>2822495</v>
      </c>
      <c r="K143" s="13">
        <v>2846542</v>
      </c>
      <c r="L143" s="13">
        <v>3163842</v>
      </c>
      <c r="M143" s="13">
        <v>2794540</v>
      </c>
      <c r="N143" s="13">
        <v>2403563</v>
      </c>
      <c r="O143" s="13">
        <v>2989775</v>
      </c>
      <c r="P143" s="13">
        <v>2843428</v>
      </c>
      <c r="Q143" s="13">
        <v>2791338</v>
      </c>
      <c r="R143" s="13">
        <v>2485290</v>
      </c>
      <c r="S143" s="13">
        <v>2662501</v>
      </c>
      <c r="T143" s="13">
        <v>3020236</v>
      </c>
      <c r="U143" s="13">
        <v>3120719</v>
      </c>
      <c r="V143" s="13">
        <v>2399166</v>
      </c>
      <c r="W143" s="13">
        <v>3117060</v>
      </c>
      <c r="X143" s="13">
        <v>2742922</v>
      </c>
      <c r="Y143" s="13">
        <v>2693306</v>
      </c>
      <c r="Z143" s="13">
        <v>2781291</v>
      </c>
      <c r="AA143" s="13">
        <v>2385066</v>
      </c>
      <c r="AB143" s="13">
        <v>3278118</v>
      </c>
      <c r="AC143" s="13">
        <v>2680756</v>
      </c>
      <c r="AD143" s="13">
        <v>2777684</v>
      </c>
      <c r="AE143" s="13">
        <v>2685110</v>
      </c>
      <c r="AF143" s="13">
        <v>3024826</v>
      </c>
      <c r="AG143" s="13">
        <v>3041205</v>
      </c>
      <c r="AH143" s="13">
        <v>2981270</v>
      </c>
      <c r="AI143" s="13">
        <v>1946255</v>
      </c>
      <c r="AJ143" s="13">
        <v>2656905</v>
      </c>
      <c r="AK143" s="13">
        <v>3116471</v>
      </c>
      <c r="AL143" s="13">
        <v>2560612</v>
      </c>
      <c r="AM143" s="13">
        <v>2582869</v>
      </c>
      <c r="AN143" s="13">
        <v>2529555</v>
      </c>
      <c r="AO143" s="13">
        <v>2467061</v>
      </c>
      <c r="AP143" s="13">
        <v>1729412</v>
      </c>
      <c r="AQ143" s="13">
        <v>2774889</v>
      </c>
      <c r="AR143" s="13">
        <v>2386599</v>
      </c>
      <c r="AS143" s="13">
        <v>2749747</v>
      </c>
      <c r="AT143" s="13">
        <v>2325069</v>
      </c>
      <c r="AU143" s="13">
        <v>2947182</v>
      </c>
      <c r="AV143" s="13">
        <v>2959230</v>
      </c>
      <c r="AW143" s="13">
        <v>2626570</v>
      </c>
      <c r="AX143" s="13">
        <v>2221437</v>
      </c>
      <c r="AY143" s="13">
        <v>2709218</v>
      </c>
      <c r="AZ143" s="13">
        <v>2085267</v>
      </c>
      <c r="BA143" s="13">
        <v>2195084</v>
      </c>
      <c r="BB143" s="13">
        <v>2031656</v>
      </c>
      <c r="BC143" s="13">
        <v>2582409</v>
      </c>
      <c r="BD143" s="13">
        <v>2187116</v>
      </c>
      <c r="BE143" s="13">
        <v>1905484</v>
      </c>
      <c r="BF143" s="13">
        <v>1830929</v>
      </c>
      <c r="BG143" s="13">
        <v>2366463</v>
      </c>
      <c r="BH143" s="13">
        <v>2224654</v>
      </c>
      <c r="BI143" s="13">
        <v>2393388</v>
      </c>
      <c r="BJ143" s="13">
        <v>1988452</v>
      </c>
      <c r="BK143" s="13">
        <v>2251817</v>
      </c>
      <c r="BL143" s="13">
        <v>2057688</v>
      </c>
      <c r="BM143" s="13">
        <v>819782</v>
      </c>
      <c r="BN143" s="13">
        <v>1882775</v>
      </c>
      <c r="BO143" s="13">
        <v>1295139</v>
      </c>
      <c r="BP143" s="13">
        <v>1402900</v>
      </c>
      <c r="BQ143" s="13">
        <v>1077883</v>
      </c>
      <c r="BR143" s="13">
        <v>1514267</v>
      </c>
      <c r="BS143" s="13">
        <v>1749598</v>
      </c>
      <c r="BT143" s="13">
        <v>1046618</v>
      </c>
      <c r="BU143" s="13">
        <v>1350121</v>
      </c>
      <c r="BV143" s="13">
        <v>1414940</v>
      </c>
      <c r="BW143" s="13">
        <v>1476697</v>
      </c>
      <c r="BX143" s="13">
        <v>800434</v>
      </c>
      <c r="BY143" s="13">
        <v>1492303</v>
      </c>
      <c r="BZ143" s="13">
        <v>1203892</v>
      </c>
      <c r="CA143" s="13">
        <v>1059007</v>
      </c>
      <c r="CB143" s="7">
        <f t="shared" si="8"/>
        <v>800434</v>
      </c>
      <c r="CC143" s="7">
        <f t="shared" si="9"/>
        <v>3278118</v>
      </c>
      <c r="CD143" s="7">
        <f t="shared" si="10"/>
        <v>-2219111</v>
      </c>
      <c r="CE143" s="16">
        <f t="shared" si="11"/>
        <v>-0.67694665048665115</v>
      </c>
    </row>
    <row r="144" spans="1:83" x14ac:dyDescent="0.25">
      <c r="A144" s="1" t="s">
        <v>364</v>
      </c>
      <c r="B144" s="1" t="s">
        <v>56</v>
      </c>
      <c r="C144" s="1" t="s">
        <v>365</v>
      </c>
      <c r="D144" s="13">
        <v>1554729</v>
      </c>
      <c r="E144" s="13">
        <v>820493</v>
      </c>
      <c r="F144" s="13">
        <v>1307349</v>
      </c>
      <c r="G144" s="13">
        <v>1124835</v>
      </c>
      <c r="H144" s="13">
        <v>1320851</v>
      </c>
      <c r="I144" s="13">
        <v>1404506</v>
      </c>
      <c r="J144" s="13">
        <v>1405431</v>
      </c>
      <c r="K144" s="13">
        <v>1549618</v>
      </c>
      <c r="L144" s="13">
        <v>1333395</v>
      </c>
      <c r="M144" s="13">
        <v>1304917</v>
      </c>
      <c r="N144" s="13">
        <v>1099820</v>
      </c>
      <c r="O144" s="13">
        <v>1256399</v>
      </c>
      <c r="P144" s="13">
        <v>1324077</v>
      </c>
      <c r="Q144" s="13">
        <v>1508661</v>
      </c>
      <c r="R144" s="13">
        <v>1252453</v>
      </c>
      <c r="S144" s="13">
        <v>1223401</v>
      </c>
      <c r="T144" s="13">
        <v>1236264</v>
      </c>
      <c r="U144" s="13">
        <v>1256472</v>
      </c>
      <c r="V144" s="13">
        <v>1257703</v>
      </c>
      <c r="W144" s="13">
        <v>1130878</v>
      </c>
      <c r="X144" s="13">
        <v>1199554</v>
      </c>
      <c r="Y144" s="13">
        <v>970526</v>
      </c>
      <c r="Z144" s="13">
        <v>895688</v>
      </c>
      <c r="AA144" s="13">
        <v>868248</v>
      </c>
      <c r="AB144" s="13">
        <v>995850</v>
      </c>
      <c r="AC144" s="13">
        <v>987213</v>
      </c>
      <c r="AD144" s="13">
        <v>1098974</v>
      </c>
      <c r="AE144" s="13">
        <v>899612</v>
      </c>
      <c r="AF144" s="13">
        <v>1032523</v>
      </c>
      <c r="AG144" s="13">
        <v>1117591</v>
      </c>
      <c r="AH144" s="13">
        <v>1126496</v>
      </c>
      <c r="AI144" s="13">
        <v>1207070</v>
      </c>
      <c r="AJ144" s="13">
        <v>1015992</v>
      </c>
      <c r="AK144" s="13">
        <v>1101315</v>
      </c>
      <c r="AL144" s="13">
        <v>1143236</v>
      </c>
      <c r="AM144" s="13">
        <v>1127155</v>
      </c>
      <c r="AN144" s="13">
        <v>1151659</v>
      </c>
      <c r="AO144" s="13">
        <v>1128541</v>
      </c>
      <c r="AP144" s="13">
        <v>870191</v>
      </c>
      <c r="AQ144" s="13">
        <v>653457</v>
      </c>
      <c r="AR144" s="13">
        <v>799207</v>
      </c>
      <c r="AS144" s="13">
        <v>893122</v>
      </c>
      <c r="AT144" s="13">
        <v>1005368</v>
      </c>
      <c r="AU144" s="13">
        <v>869179</v>
      </c>
      <c r="AV144" s="13">
        <v>881509</v>
      </c>
      <c r="AW144" s="13">
        <v>927735</v>
      </c>
      <c r="AX144" s="13">
        <v>983815</v>
      </c>
      <c r="AY144" s="13">
        <v>814183</v>
      </c>
      <c r="AZ144" s="13">
        <v>696443</v>
      </c>
      <c r="BA144" s="13">
        <v>727759</v>
      </c>
      <c r="BB144" s="13">
        <v>547113</v>
      </c>
      <c r="BC144" s="13">
        <v>395009</v>
      </c>
      <c r="BD144" s="13">
        <v>382756</v>
      </c>
      <c r="BE144" s="13">
        <v>315721</v>
      </c>
      <c r="BF144" s="13">
        <v>252441</v>
      </c>
      <c r="BG144" s="13">
        <v>192034</v>
      </c>
      <c r="BH144" s="13">
        <v>212826</v>
      </c>
      <c r="BI144" s="13">
        <v>173442</v>
      </c>
      <c r="BJ144" s="13">
        <v>138800</v>
      </c>
      <c r="BK144" s="13">
        <v>146503</v>
      </c>
      <c r="BL144" s="13">
        <v>178380</v>
      </c>
      <c r="BM144" s="13">
        <v>195278</v>
      </c>
      <c r="BN144" s="13">
        <v>206308</v>
      </c>
      <c r="BO144" s="13">
        <v>217638</v>
      </c>
      <c r="BP144" s="13">
        <v>221240</v>
      </c>
      <c r="BQ144" s="13">
        <v>185059</v>
      </c>
      <c r="BR144" s="13">
        <v>129889</v>
      </c>
      <c r="BS144" s="13">
        <v>130356</v>
      </c>
      <c r="BT144" s="13">
        <v>121676</v>
      </c>
      <c r="BU144" s="13">
        <v>155494</v>
      </c>
      <c r="BV144" s="13">
        <v>137895</v>
      </c>
      <c r="BW144" s="13">
        <v>150867</v>
      </c>
      <c r="BX144" s="13">
        <v>186466</v>
      </c>
      <c r="BY144" s="13">
        <v>166955</v>
      </c>
      <c r="BZ144" s="13">
        <v>139732</v>
      </c>
      <c r="CA144" s="13">
        <v>213834</v>
      </c>
      <c r="CB144" s="7">
        <f t="shared" si="8"/>
        <v>121676</v>
      </c>
      <c r="CC144" s="7">
        <f t="shared" si="9"/>
        <v>1554729</v>
      </c>
      <c r="CD144" s="7">
        <f t="shared" si="10"/>
        <v>-1340895</v>
      </c>
      <c r="CE144" s="16">
        <f t="shared" si="11"/>
        <v>-0.86246220402398099</v>
      </c>
    </row>
    <row r="145" spans="1:83" x14ac:dyDescent="0.25">
      <c r="A145" s="1" t="s">
        <v>366</v>
      </c>
      <c r="B145" s="1" t="s">
        <v>56</v>
      </c>
      <c r="C145" s="1" t="s">
        <v>198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32217</v>
      </c>
      <c r="AT145" s="13">
        <v>106815</v>
      </c>
      <c r="AU145" s="13">
        <v>41276</v>
      </c>
      <c r="AV145" s="13">
        <v>27454</v>
      </c>
      <c r="AW145" s="13">
        <v>37350</v>
      </c>
      <c r="AX145" s="13">
        <v>70760</v>
      </c>
      <c r="AY145" s="13">
        <v>139663</v>
      </c>
      <c r="AZ145" s="13">
        <v>126400</v>
      </c>
      <c r="BA145" s="13">
        <v>293684</v>
      </c>
      <c r="BB145" s="13">
        <v>762110</v>
      </c>
      <c r="BC145" s="13">
        <v>818337</v>
      </c>
      <c r="BD145" s="13">
        <v>796260</v>
      </c>
      <c r="BE145" s="13">
        <v>1239489</v>
      </c>
      <c r="BF145" s="13">
        <v>863485</v>
      </c>
      <c r="BG145" s="13">
        <v>794812</v>
      </c>
      <c r="BH145" s="13">
        <v>1299527</v>
      </c>
      <c r="BI145" s="13">
        <v>1436953</v>
      </c>
      <c r="BJ145" s="13">
        <v>1525095</v>
      </c>
      <c r="BK145" s="13">
        <v>1365836</v>
      </c>
      <c r="BL145" s="13">
        <v>1677854</v>
      </c>
      <c r="BM145" s="13">
        <v>1737757</v>
      </c>
      <c r="BN145" s="13">
        <v>1297429</v>
      </c>
      <c r="BO145" s="13">
        <v>1317542</v>
      </c>
      <c r="BP145" s="13">
        <v>1230176</v>
      </c>
      <c r="BQ145" s="13">
        <v>1843262</v>
      </c>
      <c r="BR145" s="13">
        <v>1723775</v>
      </c>
      <c r="BS145" s="13">
        <v>1796014</v>
      </c>
      <c r="BT145" s="13">
        <v>1914203</v>
      </c>
      <c r="BU145" s="13">
        <v>1782513</v>
      </c>
      <c r="BV145" s="13">
        <v>1778594</v>
      </c>
      <c r="BW145" s="13">
        <v>1512802</v>
      </c>
      <c r="BX145" s="13">
        <v>1695605</v>
      </c>
      <c r="BY145" s="13">
        <v>1554079</v>
      </c>
      <c r="BZ145" s="13">
        <v>1955477</v>
      </c>
      <c r="CA145" s="13">
        <v>1602053</v>
      </c>
      <c r="CB145" s="7">
        <f t="shared" si="8"/>
        <v>0</v>
      </c>
      <c r="CC145" s="7">
        <f t="shared" si="9"/>
        <v>1955477</v>
      </c>
      <c r="CD145" s="7">
        <f t="shared" si="10"/>
        <v>-353424</v>
      </c>
      <c r="CE145" s="16">
        <f t="shared" si="11"/>
        <v>-0.18073544204304115</v>
      </c>
    </row>
    <row r="146" spans="1:83" x14ac:dyDescent="0.25">
      <c r="A146" s="1" t="s">
        <v>367</v>
      </c>
      <c r="B146" s="1" t="s">
        <v>56</v>
      </c>
      <c r="C146" s="1" t="s">
        <v>368</v>
      </c>
      <c r="D146" s="13">
        <v>327356</v>
      </c>
      <c r="E146" s="13">
        <v>293350</v>
      </c>
      <c r="F146" s="13">
        <v>302863</v>
      </c>
      <c r="G146" s="13">
        <v>367427</v>
      </c>
      <c r="H146" s="13">
        <v>637421</v>
      </c>
      <c r="I146" s="13">
        <v>630706</v>
      </c>
      <c r="J146" s="13">
        <v>614560</v>
      </c>
      <c r="K146" s="13">
        <v>582788</v>
      </c>
      <c r="L146" s="13">
        <v>637150</v>
      </c>
      <c r="M146" s="13">
        <v>628071</v>
      </c>
      <c r="N146" s="13">
        <v>613110</v>
      </c>
      <c r="O146" s="13">
        <v>585433</v>
      </c>
      <c r="P146" s="13">
        <v>643538</v>
      </c>
      <c r="Q146" s="13">
        <v>710131</v>
      </c>
      <c r="R146" s="13">
        <v>563326</v>
      </c>
      <c r="S146" s="13">
        <v>488665</v>
      </c>
      <c r="T146" s="13">
        <v>522593</v>
      </c>
      <c r="U146" s="13">
        <v>562139</v>
      </c>
      <c r="V146" s="13">
        <v>422365</v>
      </c>
      <c r="W146" s="13">
        <v>350917</v>
      </c>
      <c r="X146" s="13">
        <v>414112</v>
      </c>
      <c r="Y146" s="13">
        <v>422242</v>
      </c>
      <c r="Z146" s="13">
        <v>366225</v>
      </c>
      <c r="AA146" s="13">
        <v>326851</v>
      </c>
      <c r="AB146" s="13">
        <v>388281</v>
      </c>
      <c r="AC146" s="13">
        <v>337315</v>
      </c>
      <c r="AD146" s="13">
        <v>331961</v>
      </c>
      <c r="AE146" s="13">
        <v>323306</v>
      </c>
      <c r="AF146" s="13">
        <v>418370</v>
      </c>
      <c r="AG146" s="13">
        <v>359979</v>
      </c>
      <c r="AH146" s="13">
        <v>362688</v>
      </c>
      <c r="AI146" s="13">
        <v>329698</v>
      </c>
      <c r="AJ146" s="13">
        <v>408868</v>
      </c>
      <c r="AK146" s="13">
        <v>367577</v>
      </c>
      <c r="AL146" s="13">
        <v>274208</v>
      </c>
      <c r="AM146" s="13">
        <v>239933</v>
      </c>
      <c r="AN146" s="13">
        <v>42563</v>
      </c>
      <c r="AO146" s="13">
        <v>22580</v>
      </c>
      <c r="AP146" s="13">
        <v>16654</v>
      </c>
      <c r="AQ146" s="13">
        <v>22563</v>
      </c>
      <c r="AR146" s="13">
        <v>19685</v>
      </c>
      <c r="AS146" s="13">
        <v>28507</v>
      </c>
      <c r="AT146" s="13">
        <v>22251</v>
      </c>
      <c r="AU146" s="13">
        <v>18000</v>
      </c>
      <c r="AV146" s="13">
        <v>7803</v>
      </c>
      <c r="AW146" s="13">
        <v>13004</v>
      </c>
      <c r="AX146" s="13">
        <v>3356</v>
      </c>
      <c r="AY146" s="13">
        <v>5422</v>
      </c>
      <c r="AZ146" s="13">
        <v>3429</v>
      </c>
      <c r="BA146" s="13">
        <v>1643</v>
      </c>
      <c r="BB146" s="13">
        <v>0</v>
      </c>
      <c r="BC146" s="13">
        <v>0</v>
      </c>
      <c r="BD146" s="13">
        <v>0</v>
      </c>
      <c r="BE146" s="13">
        <v>0</v>
      </c>
      <c r="BF146" s="13">
        <v>0</v>
      </c>
      <c r="BG146" s="13">
        <v>0</v>
      </c>
      <c r="BH146" s="13">
        <v>0</v>
      </c>
      <c r="BI146" s="13">
        <v>0</v>
      </c>
      <c r="BJ146" s="13">
        <v>0</v>
      </c>
      <c r="BK146" s="13">
        <v>0</v>
      </c>
      <c r="BL146" s="13">
        <v>0</v>
      </c>
      <c r="BM146" s="13">
        <v>0</v>
      </c>
      <c r="BN146" s="13">
        <v>0</v>
      </c>
      <c r="BO146" s="13">
        <v>0</v>
      </c>
      <c r="BP146" s="13">
        <v>0</v>
      </c>
      <c r="BQ146" s="13">
        <v>0</v>
      </c>
      <c r="BR146" s="13">
        <v>0</v>
      </c>
      <c r="BS146" s="13">
        <v>0</v>
      </c>
      <c r="BT146" s="13">
        <v>0</v>
      </c>
      <c r="BU146" s="13">
        <v>0</v>
      </c>
      <c r="BV146" s="13">
        <v>0</v>
      </c>
      <c r="BW146" s="13">
        <v>0</v>
      </c>
      <c r="BX146" s="13">
        <v>0</v>
      </c>
      <c r="BY146" s="13">
        <v>0</v>
      </c>
      <c r="BZ146" s="13">
        <v>0</v>
      </c>
      <c r="CA146" s="13">
        <v>0</v>
      </c>
      <c r="CB146" s="7">
        <f t="shared" si="8"/>
        <v>0</v>
      </c>
      <c r="CC146" s="7">
        <f t="shared" si="9"/>
        <v>710131</v>
      </c>
      <c r="CD146" s="7">
        <f t="shared" si="10"/>
        <v>-710131</v>
      </c>
      <c r="CE146" s="16">
        <f t="shared" si="11"/>
        <v>-1</v>
      </c>
    </row>
    <row r="147" spans="1:83" x14ac:dyDescent="0.25">
      <c r="A147" s="1" t="s">
        <v>369</v>
      </c>
      <c r="B147" s="1" t="s">
        <v>56</v>
      </c>
      <c r="C147" s="1" t="s">
        <v>370</v>
      </c>
      <c r="D147" s="13">
        <v>1495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0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0</v>
      </c>
      <c r="BP147" s="13">
        <v>0</v>
      </c>
      <c r="BQ147" s="13">
        <v>0</v>
      </c>
      <c r="BR147" s="13">
        <v>0</v>
      </c>
      <c r="BS147" s="13">
        <v>0</v>
      </c>
      <c r="BT147" s="13">
        <v>0</v>
      </c>
      <c r="BU147" s="13">
        <v>0</v>
      </c>
      <c r="BV147" s="13">
        <v>0</v>
      </c>
      <c r="BW147" s="13">
        <v>0</v>
      </c>
      <c r="BX147" s="13">
        <v>0</v>
      </c>
      <c r="BY147" s="13">
        <v>0</v>
      </c>
      <c r="BZ147" s="13">
        <v>0</v>
      </c>
      <c r="CA147" s="13">
        <v>0</v>
      </c>
      <c r="CB147" s="7">
        <f t="shared" si="8"/>
        <v>0</v>
      </c>
      <c r="CC147" s="7">
        <f t="shared" si="9"/>
        <v>1495</v>
      </c>
      <c r="CD147" s="7">
        <f t="shared" si="10"/>
        <v>-1495</v>
      </c>
      <c r="CE147" s="16">
        <f t="shared" si="11"/>
        <v>-1</v>
      </c>
    </row>
    <row r="148" spans="1:83" x14ac:dyDescent="0.25">
      <c r="A148" s="1" t="s">
        <v>371</v>
      </c>
      <c r="B148" s="1" t="s">
        <v>56</v>
      </c>
      <c r="C148" s="1" t="s">
        <v>372</v>
      </c>
      <c r="D148" s="13">
        <v>2286289</v>
      </c>
      <c r="E148" s="13">
        <v>2777512</v>
      </c>
      <c r="F148" s="13">
        <v>2207246</v>
      </c>
      <c r="G148" s="13">
        <v>2368168</v>
      </c>
      <c r="H148" s="13">
        <v>2457204</v>
      </c>
      <c r="I148" s="13">
        <v>1979046</v>
      </c>
      <c r="J148" s="13">
        <v>2622342</v>
      </c>
      <c r="K148" s="13">
        <v>1866984</v>
      </c>
      <c r="L148" s="13">
        <v>1864288</v>
      </c>
      <c r="M148" s="13">
        <v>2230749</v>
      </c>
      <c r="N148" s="13">
        <v>2074007</v>
      </c>
      <c r="O148" s="13">
        <v>1807624</v>
      </c>
      <c r="P148" s="13">
        <v>1732855</v>
      </c>
      <c r="Q148" s="13">
        <v>1803875</v>
      </c>
      <c r="R148" s="13">
        <v>1562637</v>
      </c>
      <c r="S148" s="13">
        <v>1779246</v>
      </c>
      <c r="T148" s="13">
        <v>1842923</v>
      </c>
      <c r="U148" s="13">
        <v>1845560</v>
      </c>
      <c r="V148" s="13">
        <v>1966647</v>
      </c>
      <c r="W148" s="13">
        <v>1938006</v>
      </c>
      <c r="X148" s="13">
        <v>2298913</v>
      </c>
      <c r="Y148" s="13">
        <v>2393402</v>
      </c>
      <c r="Z148" s="13">
        <v>2633385</v>
      </c>
      <c r="AA148" s="13">
        <v>2293729</v>
      </c>
      <c r="AB148" s="13">
        <v>2094673</v>
      </c>
      <c r="AC148" s="13">
        <v>2088374</v>
      </c>
      <c r="AD148" s="13">
        <v>2002495</v>
      </c>
      <c r="AE148" s="13">
        <v>1843396</v>
      </c>
      <c r="AF148" s="13">
        <v>1985911</v>
      </c>
      <c r="AG148" s="13">
        <v>1914592</v>
      </c>
      <c r="AH148" s="13">
        <v>1805815</v>
      </c>
      <c r="AI148" s="13">
        <v>1851145</v>
      </c>
      <c r="AJ148" s="13">
        <v>2087119</v>
      </c>
      <c r="AK148" s="13">
        <v>2152861</v>
      </c>
      <c r="AL148" s="13">
        <v>2185244</v>
      </c>
      <c r="AM148" s="13">
        <v>2206017</v>
      </c>
      <c r="AN148" s="13">
        <v>2245542</v>
      </c>
      <c r="AO148" s="13">
        <v>1958420</v>
      </c>
      <c r="AP148" s="13">
        <v>1860903</v>
      </c>
      <c r="AQ148" s="13">
        <v>2119953</v>
      </c>
      <c r="AR148" s="13">
        <v>2148159</v>
      </c>
      <c r="AS148" s="13">
        <v>1865719</v>
      </c>
      <c r="AT148" s="13">
        <v>1739002</v>
      </c>
      <c r="AU148" s="13">
        <v>1769828</v>
      </c>
      <c r="AV148" s="13">
        <v>2072665</v>
      </c>
      <c r="AW148" s="13">
        <v>1948020</v>
      </c>
      <c r="AX148" s="13">
        <v>1834548</v>
      </c>
      <c r="AY148" s="13">
        <v>1730959</v>
      </c>
      <c r="AZ148" s="13">
        <v>1818228</v>
      </c>
      <c r="BA148" s="13">
        <v>1853684</v>
      </c>
      <c r="BB148" s="13">
        <v>1765995</v>
      </c>
      <c r="BC148" s="13">
        <v>1644241</v>
      </c>
      <c r="BD148" s="13">
        <v>1894475</v>
      </c>
      <c r="BE148" s="13">
        <v>1959103</v>
      </c>
      <c r="BF148" s="13">
        <v>1794452</v>
      </c>
      <c r="BG148" s="13">
        <v>1441061</v>
      </c>
      <c r="BH148" s="13">
        <v>1589092</v>
      </c>
      <c r="BI148" s="13">
        <v>1651034</v>
      </c>
      <c r="BJ148" s="13">
        <v>1658214</v>
      </c>
      <c r="BK148" s="13">
        <v>1251266</v>
      </c>
      <c r="BL148" s="13">
        <v>1399313</v>
      </c>
      <c r="BM148" s="13">
        <v>1551348</v>
      </c>
      <c r="BN148" s="13">
        <v>1490101</v>
      </c>
      <c r="BO148" s="13">
        <v>1192638</v>
      </c>
      <c r="BP148" s="13">
        <v>1140941</v>
      </c>
      <c r="BQ148" s="13">
        <v>1318054</v>
      </c>
      <c r="BR148" s="13">
        <v>1157605</v>
      </c>
      <c r="BS148" s="13">
        <v>1187542</v>
      </c>
      <c r="BT148" s="13">
        <v>1559651</v>
      </c>
      <c r="BU148" s="13">
        <v>1591406</v>
      </c>
      <c r="BV148" s="13">
        <v>1483804</v>
      </c>
      <c r="BW148" s="13">
        <v>1511521</v>
      </c>
      <c r="BX148" s="13">
        <v>1595296</v>
      </c>
      <c r="BY148" s="13">
        <v>1700083</v>
      </c>
      <c r="BZ148" s="13">
        <v>1509462</v>
      </c>
      <c r="CA148" s="13">
        <v>1671365</v>
      </c>
      <c r="CB148" s="7">
        <f t="shared" si="8"/>
        <v>1140941</v>
      </c>
      <c r="CC148" s="7">
        <f t="shared" si="9"/>
        <v>2777512</v>
      </c>
      <c r="CD148" s="7">
        <f t="shared" si="10"/>
        <v>-1106147</v>
      </c>
      <c r="CE148" s="16">
        <f t="shared" si="11"/>
        <v>-0.3982510246580393</v>
      </c>
    </row>
    <row r="149" spans="1:83" x14ac:dyDescent="0.25">
      <c r="A149" s="1" t="s">
        <v>373</v>
      </c>
      <c r="B149" s="1" t="s">
        <v>56</v>
      </c>
      <c r="C149" s="1" t="s">
        <v>374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73205</v>
      </c>
      <c r="AC149" s="13">
        <v>133715</v>
      </c>
      <c r="AD149" s="13">
        <v>94320</v>
      </c>
      <c r="AE149" s="13">
        <v>40936</v>
      </c>
      <c r="AF149" s="13">
        <v>31874</v>
      </c>
      <c r="AG149" s="13">
        <v>3719</v>
      </c>
      <c r="AH149" s="13">
        <v>0</v>
      </c>
      <c r="AI149" s="13">
        <v>2454</v>
      </c>
      <c r="AJ149" s="13">
        <v>1513</v>
      </c>
      <c r="AK149" s="13">
        <v>1189</v>
      </c>
      <c r="AL149" s="13">
        <v>990</v>
      </c>
      <c r="AM149" s="13">
        <v>637</v>
      </c>
      <c r="AN149" s="13">
        <v>677</v>
      </c>
      <c r="AO149" s="13">
        <v>233</v>
      </c>
      <c r="AP149" s="13">
        <v>0</v>
      </c>
      <c r="AQ149" s="13">
        <v>0</v>
      </c>
      <c r="AR149" s="13">
        <v>0</v>
      </c>
      <c r="AS149" s="13">
        <v>0</v>
      </c>
      <c r="AT149" s="13">
        <v>0</v>
      </c>
      <c r="AU149" s="13">
        <v>0</v>
      </c>
      <c r="AV149" s="13">
        <v>0</v>
      </c>
      <c r="AW149" s="13">
        <v>0</v>
      </c>
      <c r="AX149" s="13">
        <v>0</v>
      </c>
      <c r="AY149" s="13">
        <v>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0</v>
      </c>
      <c r="BI149" s="13">
        <v>0</v>
      </c>
      <c r="BJ149" s="13">
        <v>0</v>
      </c>
      <c r="BK149" s="13">
        <v>0</v>
      </c>
      <c r="BL149" s="13">
        <v>0</v>
      </c>
      <c r="BM149" s="13">
        <v>0</v>
      </c>
      <c r="BN149" s="13">
        <v>0</v>
      </c>
      <c r="BO149" s="13">
        <v>0</v>
      </c>
      <c r="BP149" s="13">
        <v>0</v>
      </c>
      <c r="BQ149" s="13">
        <v>0</v>
      </c>
      <c r="BR149" s="13">
        <v>0</v>
      </c>
      <c r="BS149" s="13">
        <v>0</v>
      </c>
      <c r="BT149" s="13">
        <v>0</v>
      </c>
      <c r="BU149" s="13">
        <v>0</v>
      </c>
      <c r="BV149" s="13">
        <v>0</v>
      </c>
      <c r="BW149" s="13">
        <v>0</v>
      </c>
      <c r="BX149" s="13">
        <v>50734</v>
      </c>
      <c r="BY149" s="13">
        <v>108561</v>
      </c>
      <c r="BZ149" s="13">
        <v>96911</v>
      </c>
      <c r="CA149" s="13">
        <v>104960</v>
      </c>
      <c r="CB149" s="7">
        <f t="shared" si="8"/>
        <v>0</v>
      </c>
      <c r="CC149" s="7">
        <f t="shared" si="9"/>
        <v>133715</v>
      </c>
      <c r="CD149" s="7">
        <f t="shared" si="10"/>
        <v>-28755</v>
      </c>
      <c r="CE149" s="16">
        <f t="shared" si="11"/>
        <v>-0.21504692816811877</v>
      </c>
    </row>
    <row r="150" spans="1:83" x14ac:dyDescent="0.25">
      <c r="A150" s="1" t="s">
        <v>375</v>
      </c>
      <c r="B150" s="1" t="s">
        <v>56</v>
      </c>
      <c r="C150" s="1" t="s">
        <v>376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>
        <v>0</v>
      </c>
      <c r="AP150" s="13">
        <v>0</v>
      </c>
      <c r="AQ150" s="13">
        <v>0</v>
      </c>
      <c r="AR150" s="13">
        <v>0</v>
      </c>
      <c r="AS150" s="13">
        <v>0</v>
      </c>
      <c r="AT150" s="13">
        <v>0</v>
      </c>
      <c r="AU150" s="13">
        <v>0</v>
      </c>
      <c r="AV150" s="13">
        <v>0</v>
      </c>
      <c r="AW150" s="13">
        <v>0</v>
      </c>
      <c r="AX150" s="13">
        <v>0</v>
      </c>
      <c r="AY150" s="13">
        <v>13437</v>
      </c>
      <c r="AZ150" s="13">
        <v>6365</v>
      </c>
      <c r="BA150" s="13">
        <v>0</v>
      </c>
      <c r="BB150" s="13">
        <v>8465</v>
      </c>
      <c r="BC150" s="13">
        <v>55047</v>
      </c>
      <c r="BD150" s="13">
        <v>72150</v>
      </c>
      <c r="BE150" s="13">
        <v>115368</v>
      </c>
      <c r="BF150" s="13">
        <v>134591</v>
      </c>
      <c r="BG150" s="13">
        <v>247873</v>
      </c>
      <c r="BH150" s="13">
        <v>662245</v>
      </c>
      <c r="BI150" s="13">
        <v>606993</v>
      </c>
      <c r="BJ150" s="13">
        <v>545674</v>
      </c>
      <c r="BK150" s="13">
        <v>898667</v>
      </c>
      <c r="BL150" s="13">
        <v>1032408</v>
      </c>
      <c r="BM150" s="13">
        <v>520004</v>
      </c>
      <c r="BN150" s="13">
        <v>1175580</v>
      </c>
      <c r="BO150" s="13">
        <v>655893</v>
      </c>
      <c r="BP150" s="13">
        <v>1053629</v>
      </c>
      <c r="BQ150" s="13">
        <v>738207</v>
      </c>
      <c r="BR150" s="13">
        <v>979326</v>
      </c>
      <c r="BS150" s="13">
        <v>803100</v>
      </c>
      <c r="BT150" s="13">
        <v>829896</v>
      </c>
      <c r="BU150" s="13">
        <v>1006679</v>
      </c>
      <c r="BV150" s="13">
        <v>749026</v>
      </c>
      <c r="BW150" s="13">
        <v>795841</v>
      </c>
      <c r="BX150" s="13">
        <v>939125</v>
      </c>
      <c r="BY150" s="13">
        <v>942911</v>
      </c>
      <c r="BZ150" s="13">
        <v>871241</v>
      </c>
      <c r="CA150" s="13">
        <v>691496</v>
      </c>
      <c r="CB150" s="7">
        <f t="shared" si="8"/>
        <v>0</v>
      </c>
      <c r="CC150" s="7">
        <f t="shared" si="9"/>
        <v>1175580</v>
      </c>
      <c r="CD150" s="7">
        <f t="shared" si="10"/>
        <v>-484084</v>
      </c>
      <c r="CE150" s="16">
        <f t="shared" si="11"/>
        <v>-0.41178311982170501</v>
      </c>
    </row>
    <row r="151" spans="1:83" x14ac:dyDescent="0.25">
      <c r="A151" s="1" t="s">
        <v>377</v>
      </c>
      <c r="B151" s="1" t="s">
        <v>56</v>
      </c>
      <c r="C151" s="1" t="s">
        <v>378</v>
      </c>
      <c r="D151" s="13">
        <v>45894</v>
      </c>
      <c r="E151" s="13">
        <v>13001</v>
      </c>
      <c r="F151" s="13">
        <v>36154</v>
      </c>
      <c r="G151" s="13">
        <v>48749</v>
      </c>
      <c r="H151" s="13">
        <v>46386</v>
      </c>
      <c r="I151" s="13">
        <v>60739</v>
      </c>
      <c r="J151" s="13">
        <v>98595</v>
      </c>
      <c r="K151" s="13">
        <v>70905</v>
      </c>
      <c r="L151" s="13">
        <v>45423</v>
      </c>
      <c r="M151" s="13">
        <v>34276</v>
      </c>
      <c r="N151" s="13">
        <v>28557</v>
      </c>
      <c r="O151" s="13">
        <v>22342</v>
      </c>
      <c r="P151" s="13">
        <v>12456</v>
      </c>
      <c r="Q151" s="13">
        <v>21152</v>
      </c>
      <c r="R151" s="13">
        <v>20237</v>
      </c>
      <c r="S151" s="13">
        <v>13166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47604</v>
      </c>
      <c r="AA151" s="13">
        <v>66982</v>
      </c>
      <c r="AB151" s="13">
        <v>87734</v>
      </c>
      <c r="AC151" s="13">
        <v>115886</v>
      </c>
      <c r="AD151" s="13">
        <v>114483</v>
      </c>
      <c r="AE151" s="13">
        <v>242816</v>
      </c>
      <c r="AF151" s="13">
        <v>765297</v>
      </c>
      <c r="AG151" s="13">
        <v>666252</v>
      </c>
      <c r="AH151" s="13">
        <v>730324</v>
      </c>
      <c r="AI151" s="13">
        <v>623921</v>
      </c>
      <c r="AJ151" s="13">
        <v>711841</v>
      </c>
      <c r="AK151" s="13">
        <v>637469</v>
      </c>
      <c r="AL151" s="13">
        <v>623487</v>
      </c>
      <c r="AM151" s="13">
        <v>587819</v>
      </c>
      <c r="AN151" s="13">
        <v>661347</v>
      </c>
      <c r="AO151" s="13">
        <v>497342</v>
      </c>
      <c r="AP151" s="13">
        <v>566414</v>
      </c>
      <c r="AQ151" s="13">
        <v>489961</v>
      </c>
      <c r="AR151" s="13">
        <v>656547</v>
      </c>
      <c r="AS151" s="13">
        <v>583498</v>
      </c>
      <c r="AT151" s="13">
        <v>538155</v>
      </c>
      <c r="AU151" s="13">
        <v>670974</v>
      </c>
      <c r="AV151" s="13">
        <v>622778</v>
      </c>
      <c r="AW151" s="13">
        <v>590032</v>
      </c>
      <c r="AX151" s="13">
        <v>620246</v>
      </c>
      <c r="AY151" s="13">
        <v>551886</v>
      </c>
      <c r="AZ151" s="13">
        <v>698752</v>
      </c>
      <c r="BA151" s="13">
        <v>546842</v>
      </c>
      <c r="BB151" s="13">
        <v>614752</v>
      </c>
      <c r="BC151" s="13">
        <v>536193</v>
      </c>
      <c r="BD151" s="13">
        <v>598514</v>
      </c>
      <c r="BE151" s="13">
        <v>570128</v>
      </c>
      <c r="BF151" s="13">
        <v>546391</v>
      </c>
      <c r="BG151" s="13">
        <v>629212</v>
      </c>
      <c r="BH151" s="13">
        <v>454166</v>
      </c>
      <c r="BI151" s="13">
        <v>491995</v>
      </c>
      <c r="BJ151" s="13">
        <v>505084</v>
      </c>
      <c r="BK151" s="13">
        <v>469632</v>
      </c>
      <c r="BL151" s="13">
        <v>553377</v>
      </c>
      <c r="BM151" s="13">
        <v>525558</v>
      </c>
      <c r="BN151" s="13">
        <v>535341</v>
      </c>
      <c r="BO151" s="13">
        <v>494078</v>
      </c>
      <c r="BP151" s="13">
        <v>525458</v>
      </c>
      <c r="BQ151" s="13">
        <v>466180</v>
      </c>
      <c r="BR151" s="13">
        <v>499856</v>
      </c>
      <c r="BS151" s="13">
        <v>522808</v>
      </c>
      <c r="BT151" s="13">
        <v>504835</v>
      </c>
      <c r="BU151" s="13">
        <v>561113</v>
      </c>
      <c r="BV151" s="13">
        <v>464213</v>
      </c>
      <c r="BW151" s="13">
        <v>584097</v>
      </c>
      <c r="BX151" s="13">
        <v>573248</v>
      </c>
      <c r="BY151" s="13">
        <v>628076</v>
      </c>
      <c r="BZ151" s="13">
        <v>552815</v>
      </c>
      <c r="CA151" s="13">
        <v>526080</v>
      </c>
      <c r="CB151" s="7">
        <f t="shared" si="8"/>
        <v>0</v>
      </c>
      <c r="CC151" s="7">
        <f t="shared" si="9"/>
        <v>765297</v>
      </c>
      <c r="CD151" s="7">
        <f t="shared" si="10"/>
        <v>-239217</v>
      </c>
      <c r="CE151" s="16">
        <f t="shared" si="11"/>
        <v>-0.31258060596082304</v>
      </c>
    </row>
    <row r="152" spans="1:83" x14ac:dyDescent="0.25">
      <c r="A152" s="1" t="s">
        <v>379</v>
      </c>
      <c r="B152" s="1" t="s">
        <v>56</v>
      </c>
      <c r="C152" s="1" t="s">
        <v>380</v>
      </c>
      <c r="D152" s="13">
        <v>725772</v>
      </c>
      <c r="E152" s="13">
        <v>742866</v>
      </c>
      <c r="F152" s="13">
        <v>740923</v>
      </c>
      <c r="G152" s="13">
        <v>722488</v>
      </c>
      <c r="H152" s="13">
        <v>707693</v>
      </c>
      <c r="I152" s="13">
        <v>424121</v>
      </c>
      <c r="J152" s="13">
        <v>300459</v>
      </c>
      <c r="K152" s="13">
        <v>276805</v>
      </c>
      <c r="L152" s="13">
        <v>238018</v>
      </c>
      <c r="M152" s="13">
        <v>215125</v>
      </c>
      <c r="N152" s="13">
        <v>223983</v>
      </c>
      <c r="O152" s="13">
        <v>498544</v>
      </c>
      <c r="P152" s="13">
        <v>535183</v>
      </c>
      <c r="Q152" s="13">
        <v>608067</v>
      </c>
      <c r="R152" s="13">
        <v>538841</v>
      </c>
      <c r="S152" s="13">
        <v>431153</v>
      </c>
      <c r="T152" s="13">
        <v>418271</v>
      </c>
      <c r="U152" s="13">
        <v>499452</v>
      </c>
      <c r="V152" s="13">
        <v>433511</v>
      </c>
      <c r="W152" s="13">
        <v>435371</v>
      </c>
      <c r="X152" s="13">
        <v>463081</v>
      </c>
      <c r="Y152" s="13">
        <v>415931</v>
      </c>
      <c r="Z152" s="13">
        <v>286214</v>
      </c>
      <c r="AA152" s="13">
        <v>248745</v>
      </c>
      <c r="AB152" s="13">
        <v>255966</v>
      </c>
      <c r="AC152" s="13">
        <v>491774</v>
      </c>
      <c r="AD152" s="13">
        <v>407775</v>
      </c>
      <c r="AE152" s="13">
        <v>448518</v>
      </c>
      <c r="AF152" s="13">
        <v>316103</v>
      </c>
      <c r="AG152" s="13">
        <v>255664</v>
      </c>
      <c r="AH152" s="13">
        <v>278069</v>
      </c>
      <c r="AI152" s="13">
        <v>247759</v>
      </c>
      <c r="AJ152" s="13">
        <v>350552</v>
      </c>
      <c r="AK152" s="13">
        <v>336003</v>
      </c>
      <c r="AL152" s="13">
        <v>319297</v>
      </c>
      <c r="AM152" s="13">
        <v>285523</v>
      </c>
      <c r="AN152" s="13">
        <v>335109</v>
      </c>
      <c r="AO152" s="13">
        <v>297739</v>
      </c>
      <c r="AP152" s="13">
        <v>266266</v>
      </c>
      <c r="AQ152" s="13">
        <v>265340</v>
      </c>
      <c r="AR152" s="13">
        <v>280151</v>
      </c>
      <c r="AS152" s="13">
        <v>259682</v>
      </c>
      <c r="AT152" s="13">
        <v>269881</v>
      </c>
      <c r="AU152" s="13">
        <v>249521</v>
      </c>
      <c r="AV152" s="13">
        <v>325180</v>
      </c>
      <c r="AW152" s="13">
        <v>342875</v>
      </c>
      <c r="AX152" s="13">
        <v>306422</v>
      </c>
      <c r="AY152" s="13">
        <v>332234</v>
      </c>
      <c r="AZ152" s="13">
        <v>348899</v>
      </c>
      <c r="BA152" s="13">
        <v>275755</v>
      </c>
      <c r="BB152" s="13">
        <v>115428</v>
      </c>
      <c r="BC152" s="13">
        <v>113057</v>
      </c>
      <c r="BD152" s="13">
        <v>101558</v>
      </c>
      <c r="BE152" s="13">
        <v>186419</v>
      </c>
      <c r="BF152" s="13">
        <v>160405</v>
      </c>
      <c r="BG152" s="13">
        <v>160874</v>
      </c>
      <c r="BH152" s="13">
        <v>101626</v>
      </c>
      <c r="BI152" s="13">
        <v>56968</v>
      </c>
      <c r="BJ152" s="13">
        <v>96465</v>
      </c>
      <c r="BK152" s="13">
        <v>150079</v>
      </c>
      <c r="BL152" s="13">
        <v>166973</v>
      </c>
      <c r="BM152" s="13">
        <v>160956</v>
      </c>
      <c r="BN152" s="13">
        <v>147267</v>
      </c>
      <c r="BO152" s="13">
        <v>122573</v>
      </c>
      <c r="BP152" s="13">
        <v>124946</v>
      </c>
      <c r="BQ152" s="13">
        <v>116801</v>
      </c>
      <c r="BR152" s="13">
        <v>92647</v>
      </c>
      <c r="BS152" s="13">
        <v>65907</v>
      </c>
      <c r="BT152" s="13">
        <v>111288</v>
      </c>
      <c r="BU152" s="13">
        <v>136496</v>
      </c>
      <c r="BV152" s="13">
        <v>62125</v>
      </c>
      <c r="BW152" s="13">
        <v>26289</v>
      </c>
      <c r="BX152" s="13">
        <v>0</v>
      </c>
      <c r="BY152" s="13">
        <v>0</v>
      </c>
      <c r="BZ152" s="13">
        <v>0</v>
      </c>
      <c r="CA152" s="13">
        <v>0</v>
      </c>
      <c r="CB152" s="7">
        <f t="shared" si="8"/>
        <v>0</v>
      </c>
      <c r="CC152" s="7">
        <f t="shared" si="9"/>
        <v>742866</v>
      </c>
      <c r="CD152" s="7">
        <f t="shared" si="10"/>
        <v>-742866</v>
      </c>
      <c r="CE152" s="16">
        <f t="shared" si="11"/>
        <v>-1</v>
      </c>
    </row>
    <row r="153" spans="1:83" x14ac:dyDescent="0.25">
      <c r="A153" s="1" t="s">
        <v>381</v>
      </c>
      <c r="B153" s="1" t="s">
        <v>56</v>
      </c>
      <c r="C153" s="1" t="s">
        <v>382</v>
      </c>
      <c r="D153" s="13">
        <v>1620534</v>
      </c>
      <c r="E153" s="13">
        <v>1540635</v>
      </c>
      <c r="F153" s="13">
        <v>1396246</v>
      </c>
      <c r="G153" s="13">
        <v>1454139</v>
      </c>
      <c r="H153" s="13">
        <v>1522964</v>
      </c>
      <c r="I153" s="13">
        <v>1471248</v>
      </c>
      <c r="J153" s="13">
        <v>1292104</v>
      </c>
      <c r="K153" s="13">
        <v>1298119</v>
      </c>
      <c r="L153" s="13">
        <v>1259944</v>
      </c>
      <c r="M153" s="13">
        <v>891554</v>
      </c>
      <c r="N153" s="13">
        <v>936515</v>
      </c>
      <c r="O153" s="13">
        <v>1036134</v>
      </c>
      <c r="P153" s="13">
        <v>1202338</v>
      </c>
      <c r="Q153" s="13">
        <v>1248220</v>
      </c>
      <c r="R153" s="13">
        <v>1150631</v>
      </c>
      <c r="S153" s="13">
        <v>1159683</v>
      </c>
      <c r="T153" s="13">
        <v>1322677</v>
      </c>
      <c r="U153" s="13">
        <v>1277810</v>
      </c>
      <c r="V153" s="13">
        <v>1230514</v>
      </c>
      <c r="W153" s="13">
        <v>1276242</v>
      </c>
      <c r="X153" s="13">
        <v>1325938</v>
      </c>
      <c r="Y153" s="13">
        <v>1317734</v>
      </c>
      <c r="Z153" s="13">
        <v>1162961</v>
      </c>
      <c r="AA153" s="13">
        <v>1197761</v>
      </c>
      <c r="AB153" s="13">
        <v>1252461</v>
      </c>
      <c r="AC153" s="13">
        <v>1172477</v>
      </c>
      <c r="AD153" s="13">
        <v>1200307</v>
      </c>
      <c r="AE153" s="13">
        <v>1210363</v>
      </c>
      <c r="AF153" s="13">
        <v>1237606</v>
      </c>
      <c r="AG153" s="13">
        <v>1141825</v>
      </c>
      <c r="AH153" s="13">
        <v>1148502</v>
      </c>
      <c r="AI153" s="13">
        <v>1210755</v>
      </c>
      <c r="AJ153" s="13">
        <v>1269088</v>
      </c>
      <c r="AK153" s="13">
        <v>1357242</v>
      </c>
      <c r="AL153" s="13">
        <v>1176352</v>
      </c>
      <c r="AM153" s="13">
        <v>1301722</v>
      </c>
      <c r="AN153" s="13">
        <v>1360742</v>
      </c>
      <c r="AO153" s="13">
        <v>1404758</v>
      </c>
      <c r="AP153" s="13">
        <v>1393683</v>
      </c>
      <c r="AQ153" s="13">
        <v>1103573</v>
      </c>
      <c r="AR153" s="13">
        <v>1170362</v>
      </c>
      <c r="AS153" s="13">
        <v>1198886</v>
      </c>
      <c r="AT153" s="13">
        <v>1165811</v>
      </c>
      <c r="AU153" s="13">
        <v>1210708</v>
      </c>
      <c r="AV153" s="13">
        <v>1147489</v>
      </c>
      <c r="AW153" s="13">
        <v>1044518</v>
      </c>
      <c r="AX153" s="13">
        <v>1001213</v>
      </c>
      <c r="AY153" s="13">
        <v>1022969</v>
      </c>
      <c r="AZ153" s="13">
        <v>1092200</v>
      </c>
      <c r="BA153" s="13">
        <v>957359</v>
      </c>
      <c r="BB153" s="13">
        <v>994602</v>
      </c>
      <c r="BC153" s="13">
        <v>1033627</v>
      </c>
      <c r="BD153" s="13">
        <v>903975</v>
      </c>
      <c r="BE153" s="13">
        <v>903294</v>
      </c>
      <c r="BF153" s="13">
        <v>845092</v>
      </c>
      <c r="BG153" s="13">
        <v>708935</v>
      </c>
      <c r="BH153" s="13">
        <v>628702</v>
      </c>
      <c r="BI153" s="13">
        <v>624051</v>
      </c>
      <c r="BJ153" s="13">
        <v>561277</v>
      </c>
      <c r="BK153" s="13">
        <v>494081</v>
      </c>
      <c r="BL153" s="13">
        <v>558709</v>
      </c>
      <c r="BM153" s="13">
        <v>462458</v>
      </c>
      <c r="BN153" s="13">
        <v>10096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0</v>
      </c>
      <c r="BU153" s="13">
        <v>210</v>
      </c>
      <c r="BV153" s="13">
        <v>7190</v>
      </c>
      <c r="BW153" s="13">
        <v>8868</v>
      </c>
      <c r="BX153" s="13">
        <v>3723</v>
      </c>
      <c r="BY153" s="13">
        <v>0</v>
      </c>
      <c r="BZ153" s="13">
        <v>0</v>
      </c>
      <c r="CA153" s="13">
        <v>2736</v>
      </c>
      <c r="CB153" s="7">
        <f t="shared" si="8"/>
        <v>0</v>
      </c>
      <c r="CC153" s="7">
        <f t="shared" si="9"/>
        <v>1620534</v>
      </c>
      <c r="CD153" s="7">
        <f t="shared" si="10"/>
        <v>-1617798</v>
      </c>
      <c r="CE153" s="16">
        <f t="shared" si="11"/>
        <v>-0.99831166763548307</v>
      </c>
    </row>
    <row r="154" spans="1:83" x14ac:dyDescent="0.25">
      <c r="A154" s="1" t="s">
        <v>383</v>
      </c>
      <c r="B154" s="1" t="s">
        <v>56</v>
      </c>
      <c r="C154" s="1" t="s">
        <v>384</v>
      </c>
      <c r="D154" s="13">
        <v>1494580</v>
      </c>
      <c r="E154" s="13">
        <v>1377323</v>
      </c>
      <c r="F154" s="13">
        <v>1397324</v>
      </c>
      <c r="G154" s="13">
        <v>1325822</v>
      </c>
      <c r="H154" s="13">
        <v>1491000</v>
      </c>
      <c r="I154" s="13">
        <v>1462093</v>
      </c>
      <c r="J154" s="13">
        <v>1444697</v>
      </c>
      <c r="K154" s="13">
        <v>1434130</v>
      </c>
      <c r="L154" s="13">
        <v>1543818</v>
      </c>
      <c r="M154" s="13">
        <v>1606470</v>
      </c>
      <c r="N154" s="13">
        <v>1280469</v>
      </c>
      <c r="O154" s="13">
        <v>1243518</v>
      </c>
      <c r="P154" s="13">
        <v>1104614</v>
      </c>
      <c r="Q154" s="13">
        <v>1260871</v>
      </c>
      <c r="R154" s="13">
        <v>1276512</v>
      </c>
      <c r="S154" s="13">
        <v>1270556</v>
      </c>
      <c r="T154" s="13">
        <v>1219233</v>
      </c>
      <c r="U154" s="13">
        <v>1189760</v>
      </c>
      <c r="V154" s="13">
        <v>1159178</v>
      </c>
      <c r="W154" s="13">
        <v>1133028</v>
      </c>
      <c r="X154" s="13">
        <v>1104167</v>
      </c>
      <c r="Y154" s="13">
        <v>1262517</v>
      </c>
      <c r="Z154" s="13">
        <v>1387145</v>
      </c>
      <c r="AA154" s="13">
        <v>1337102</v>
      </c>
      <c r="AB154" s="13">
        <v>1499065</v>
      </c>
      <c r="AC154" s="13">
        <v>1561082</v>
      </c>
      <c r="AD154" s="13">
        <v>1366826</v>
      </c>
      <c r="AE154" s="13">
        <v>1382246</v>
      </c>
      <c r="AF154" s="13">
        <v>1325180</v>
      </c>
      <c r="AG154" s="13">
        <v>1433514</v>
      </c>
      <c r="AH154" s="13">
        <v>1417714</v>
      </c>
      <c r="AI154" s="13">
        <v>1197962</v>
      </c>
      <c r="AJ154" s="13">
        <v>1387550</v>
      </c>
      <c r="AK154" s="13">
        <v>1485758</v>
      </c>
      <c r="AL154" s="13">
        <v>1610323</v>
      </c>
      <c r="AM154" s="13">
        <v>1409332</v>
      </c>
      <c r="AN154" s="13">
        <v>1468614</v>
      </c>
      <c r="AO154" s="13">
        <v>1261721</v>
      </c>
      <c r="AP154" s="13">
        <v>1035457</v>
      </c>
      <c r="AQ154" s="13">
        <v>1091986</v>
      </c>
      <c r="AR154" s="13">
        <v>1044482</v>
      </c>
      <c r="AS154" s="13">
        <v>1076038</v>
      </c>
      <c r="AT154" s="13">
        <v>1052452</v>
      </c>
      <c r="AU154" s="13">
        <v>849589</v>
      </c>
      <c r="AV154" s="13">
        <v>883825</v>
      </c>
      <c r="AW154" s="13">
        <v>963508</v>
      </c>
      <c r="AX154" s="13">
        <v>811473</v>
      </c>
      <c r="AY154" s="13">
        <v>785309</v>
      </c>
      <c r="AZ154" s="13">
        <v>831087</v>
      </c>
      <c r="BA154" s="13">
        <v>671380</v>
      </c>
      <c r="BB154" s="13">
        <v>568988</v>
      </c>
      <c r="BC154" s="13">
        <v>509965</v>
      </c>
      <c r="BD154" s="13">
        <v>584761</v>
      </c>
      <c r="BE154" s="13">
        <v>671602</v>
      </c>
      <c r="BF154" s="13">
        <v>582317</v>
      </c>
      <c r="BG154" s="13">
        <v>471464</v>
      </c>
      <c r="BH154" s="13">
        <v>530505</v>
      </c>
      <c r="BI154" s="13">
        <v>524360</v>
      </c>
      <c r="BJ154" s="13">
        <v>530743</v>
      </c>
      <c r="BK154" s="13">
        <v>476731</v>
      </c>
      <c r="BL154" s="13">
        <v>487017</v>
      </c>
      <c r="BM154" s="13">
        <v>414027</v>
      </c>
      <c r="BN154" s="13">
        <v>356388</v>
      </c>
      <c r="BO154" s="13">
        <v>339059</v>
      </c>
      <c r="BP154" s="13">
        <v>271016</v>
      </c>
      <c r="BQ154" s="13">
        <v>23052</v>
      </c>
      <c r="BR154" s="13">
        <v>0</v>
      </c>
      <c r="BS154" s="13">
        <v>0</v>
      </c>
      <c r="BT154" s="13">
        <v>0</v>
      </c>
      <c r="BU154" s="13">
        <v>0</v>
      </c>
      <c r="BV154" s="13">
        <v>0</v>
      </c>
      <c r="BW154" s="13">
        <v>0</v>
      </c>
      <c r="BX154" s="13">
        <v>19107</v>
      </c>
      <c r="BY154" s="13">
        <v>82200</v>
      </c>
      <c r="BZ154" s="13">
        <v>134709</v>
      </c>
      <c r="CA154" s="13">
        <v>0</v>
      </c>
      <c r="CB154" s="7">
        <f t="shared" si="8"/>
        <v>0</v>
      </c>
      <c r="CC154" s="7">
        <f t="shared" si="9"/>
        <v>1610323</v>
      </c>
      <c r="CD154" s="7">
        <f t="shared" si="10"/>
        <v>-1610323</v>
      </c>
      <c r="CE154" s="16">
        <f t="shared" si="11"/>
        <v>-1</v>
      </c>
    </row>
    <row r="155" spans="1:83" x14ac:dyDescent="0.25">
      <c r="A155" s="1" t="s">
        <v>385</v>
      </c>
      <c r="B155" s="1" t="s">
        <v>56</v>
      </c>
      <c r="C155" s="1" t="s">
        <v>386</v>
      </c>
      <c r="D155" s="13">
        <v>2318330</v>
      </c>
      <c r="E155" s="13">
        <v>2353896</v>
      </c>
      <c r="F155" s="13">
        <v>1857866</v>
      </c>
      <c r="G155" s="13">
        <v>1561497</v>
      </c>
      <c r="H155" s="13">
        <v>1767479</v>
      </c>
      <c r="I155" s="13">
        <v>1605185</v>
      </c>
      <c r="J155" s="13">
        <v>1780799</v>
      </c>
      <c r="K155" s="13">
        <v>1764433</v>
      </c>
      <c r="L155" s="13">
        <v>2026254</v>
      </c>
      <c r="M155" s="13">
        <v>1846894</v>
      </c>
      <c r="N155" s="13">
        <v>1970680</v>
      </c>
      <c r="O155" s="13">
        <v>1743799</v>
      </c>
      <c r="P155" s="13">
        <v>1703414</v>
      </c>
      <c r="Q155" s="13">
        <v>1702360</v>
      </c>
      <c r="R155" s="13">
        <v>1131159</v>
      </c>
      <c r="S155" s="13">
        <v>653031</v>
      </c>
      <c r="T155" s="13">
        <v>786169</v>
      </c>
      <c r="U155" s="13">
        <v>1006552</v>
      </c>
      <c r="V155" s="13">
        <v>1526079</v>
      </c>
      <c r="W155" s="13">
        <v>1419947</v>
      </c>
      <c r="X155" s="13">
        <v>1598608</v>
      </c>
      <c r="Y155" s="13">
        <v>1947309</v>
      </c>
      <c r="Z155" s="13">
        <v>1567227</v>
      </c>
      <c r="AA155" s="13">
        <v>1588971</v>
      </c>
      <c r="AB155" s="13">
        <v>1776984</v>
      </c>
      <c r="AC155" s="13">
        <v>1884027</v>
      </c>
      <c r="AD155" s="13">
        <v>1519726</v>
      </c>
      <c r="AE155" s="13">
        <v>1373771</v>
      </c>
      <c r="AF155" s="13">
        <v>1682469</v>
      </c>
      <c r="AG155" s="13">
        <v>1541530</v>
      </c>
      <c r="AH155" s="13">
        <v>1117355</v>
      </c>
      <c r="AI155" s="13">
        <v>1238049</v>
      </c>
      <c r="AJ155" s="13">
        <v>1501529</v>
      </c>
      <c r="AK155" s="13">
        <v>1544041</v>
      </c>
      <c r="AL155" s="13">
        <v>1318871</v>
      </c>
      <c r="AM155" s="13">
        <v>1451735</v>
      </c>
      <c r="AN155" s="13">
        <v>953318</v>
      </c>
      <c r="AO155" s="13">
        <v>864557</v>
      </c>
      <c r="AP155" s="13">
        <v>819842</v>
      </c>
      <c r="AQ155" s="13">
        <v>1189102</v>
      </c>
      <c r="AR155" s="13">
        <v>1321525</v>
      </c>
      <c r="AS155" s="13">
        <v>1282541</v>
      </c>
      <c r="AT155" s="13">
        <v>1048752</v>
      </c>
      <c r="AU155" s="13">
        <v>1224495</v>
      </c>
      <c r="AV155" s="13">
        <v>1284096</v>
      </c>
      <c r="AW155" s="13">
        <v>1183575</v>
      </c>
      <c r="AX155" s="13">
        <v>1169020</v>
      </c>
      <c r="AY155" s="13">
        <v>1703966</v>
      </c>
      <c r="AZ155" s="13">
        <v>1757968</v>
      </c>
      <c r="BA155" s="13">
        <v>1311500</v>
      </c>
      <c r="BB155" s="13">
        <v>1659598</v>
      </c>
      <c r="BC155" s="13">
        <v>1430811</v>
      </c>
      <c r="BD155" s="13">
        <v>1437051</v>
      </c>
      <c r="BE155" s="13">
        <v>1825965</v>
      </c>
      <c r="BF155" s="13">
        <v>1946340</v>
      </c>
      <c r="BG155" s="13">
        <v>1394896</v>
      </c>
      <c r="BH155" s="13">
        <v>1131312</v>
      </c>
      <c r="BI155" s="13">
        <v>1402424</v>
      </c>
      <c r="BJ155" s="13">
        <v>1196202</v>
      </c>
      <c r="BK155" s="13">
        <v>1269076</v>
      </c>
      <c r="BL155" s="13">
        <v>1314729</v>
      </c>
      <c r="BM155" s="13">
        <v>1053177</v>
      </c>
      <c r="BN155" s="13">
        <v>1209632</v>
      </c>
      <c r="BO155" s="13">
        <v>1170711</v>
      </c>
      <c r="BP155" s="13">
        <v>992931</v>
      </c>
      <c r="BQ155" s="13">
        <v>938408</v>
      </c>
      <c r="BR155" s="13">
        <v>934375</v>
      </c>
      <c r="BS155" s="13">
        <v>904964</v>
      </c>
      <c r="BT155" s="13">
        <v>1009578</v>
      </c>
      <c r="BU155" s="13">
        <v>1302131</v>
      </c>
      <c r="BV155" s="13">
        <v>1279360</v>
      </c>
      <c r="BW155" s="13">
        <v>1425696</v>
      </c>
      <c r="BX155" s="13">
        <v>1473987</v>
      </c>
      <c r="BY155" s="13">
        <v>1598054</v>
      </c>
      <c r="BZ155" s="13">
        <v>1506688</v>
      </c>
      <c r="CA155" s="13">
        <v>1075551</v>
      </c>
      <c r="CB155" s="7">
        <f t="shared" si="8"/>
        <v>653031</v>
      </c>
      <c r="CC155" s="7">
        <f t="shared" si="9"/>
        <v>2353896</v>
      </c>
      <c r="CD155" s="7">
        <f t="shared" si="10"/>
        <v>-1278345</v>
      </c>
      <c r="CE155" s="16">
        <f t="shared" si="11"/>
        <v>-0.543076244659917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09375" defaultRowHeight="13.2" x14ac:dyDescent="0.25"/>
  <cols>
    <col min="1" max="1" width="26.6640625" style="1" bestFit="1" customWidth="1"/>
    <col min="2" max="14" width="14.109375" style="1" bestFit="1" customWidth="1"/>
    <col min="15" max="15" width="12.44140625" style="1" bestFit="1" customWidth="1"/>
    <col min="16" max="16" width="14.109375" style="1" bestFit="1" customWidth="1"/>
    <col min="17" max="17" width="12.44140625" style="1" bestFit="1" customWidth="1"/>
    <col min="18" max="20" width="12.44140625" style="1" customWidth="1"/>
    <col min="21" max="21" width="14" style="1" bestFit="1" customWidth="1"/>
    <col min="22" max="22" width="15.6640625" style="1" bestFit="1" customWidth="1"/>
    <col min="23" max="23" width="19.109375" style="1" bestFit="1" customWidth="1"/>
    <col min="24" max="24" width="22.5546875" style="1" bestFit="1" customWidth="1"/>
    <col min="25" max="25" width="14.21875" style="1" bestFit="1" customWidth="1"/>
    <col min="26" max="26" width="18" style="1" bestFit="1" customWidth="1"/>
    <col min="27" max="27" width="14.21875" style="1" bestFit="1" customWidth="1"/>
    <col min="28" max="28" width="18" style="1" bestFit="1" customWidth="1"/>
    <col min="29" max="16384" width="9.109375" style="1"/>
  </cols>
  <sheetData>
    <row r="1" spans="1:28" x14ac:dyDescent="0.25">
      <c r="A1" s="14" t="s">
        <v>388</v>
      </c>
      <c r="B1" s="9" t="s">
        <v>82</v>
      </c>
      <c r="C1" s="10" t="s">
        <v>83</v>
      </c>
      <c r="D1" s="10" t="s">
        <v>84</v>
      </c>
      <c r="E1" s="10" t="s">
        <v>85</v>
      </c>
      <c r="F1" s="10" t="s">
        <v>86</v>
      </c>
      <c r="G1" s="10" t="s">
        <v>87</v>
      </c>
      <c r="H1" s="10" t="s">
        <v>88</v>
      </c>
      <c r="I1" s="10" t="s">
        <v>89</v>
      </c>
      <c r="J1" s="10" t="s">
        <v>90</v>
      </c>
      <c r="K1" s="10" t="s">
        <v>91</v>
      </c>
      <c r="L1" s="10" t="s">
        <v>92</v>
      </c>
      <c r="M1" s="10" t="s">
        <v>93</v>
      </c>
      <c r="N1" s="10" t="s">
        <v>94</v>
      </c>
      <c r="O1" s="10" t="s">
        <v>95</v>
      </c>
      <c r="P1" s="10" t="s">
        <v>96</v>
      </c>
      <c r="Q1" s="10" t="s">
        <v>97</v>
      </c>
      <c r="R1" s="10" t="s">
        <v>403</v>
      </c>
      <c r="S1" s="10" t="s">
        <v>411</v>
      </c>
      <c r="T1" s="10" t="s">
        <v>445</v>
      </c>
      <c r="U1" s="17" t="s">
        <v>75</v>
      </c>
      <c r="V1" s="17" t="s">
        <v>74</v>
      </c>
      <c r="W1" s="17" t="s">
        <v>446</v>
      </c>
      <c r="X1" s="17" t="s">
        <v>447</v>
      </c>
      <c r="Y1" s="17" t="s">
        <v>429</v>
      </c>
      <c r="Z1" s="17" t="s">
        <v>430</v>
      </c>
      <c r="AA1" s="6" t="s">
        <v>435</v>
      </c>
      <c r="AB1" s="6" t="s">
        <v>436</v>
      </c>
    </row>
    <row r="2" spans="1:28" x14ac:dyDescent="0.25">
      <c r="A2" s="2" t="s">
        <v>389</v>
      </c>
      <c r="B2" s="4">
        <v>1078085604</v>
      </c>
      <c r="C2" s="4">
        <v>1128008706</v>
      </c>
      <c r="D2" s="4">
        <v>1093646323</v>
      </c>
      <c r="E2" s="4">
        <v>1070320113</v>
      </c>
      <c r="F2" s="4">
        <v>1110886105</v>
      </c>
      <c r="G2" s="4">
        <v>1133232765</v>
      </c>
      <c r="H2" s="4">
        <v>1162544467</v>
      </c>
      <c r="I2" s="4">
        <v>1146383444</v>
      </c>
      <c r="J2" s="4">
        <v>1172409155</v>
      </c>
      <c r="K2" s="4">
        <v>1074678743</v>
      </c>
      <c r="L2" s="4">
        <v>1086275457</v>
      </c>
      <c r="M2" s="4">
        <v>1094928125</v>
      </c>
      <c r="N2" s="4">
        <v>1017756783</v>
      </c>
      <c r="O2" s="4">
        <v>983990463</v>
      </c>
      <c r="P2" s="4">
        <v>1000052461</v>
      </c>
      <c r="Q2" s="4">
        <v>896749275</v>
      </c>
      <c r="R2" s="4">
        <v>728312173</v>
      </c>
      <c r="S2" s="4">
        <v>774710848</v>
      </c>
      <c r="T2" s="4">
        <v>755053625</v>
      </c>
      <c r="U2" s="18">
        <f>MIN(B2:T2)</f>
        <v>728312173</v>
      </c>
      <c r="V2" s="18">
        <f>MAX(B2:T2)</f>
        <v>1172409155</v>
      </c>
      <c r="W2" s="7">
        <f>(T2-V2)</f>
        <v>-417355530</v>
      </c>
      <c r="X2" s="16">
        <f>(T2-V2)/V2</f>
        <v>-0.35598112503650658</v>
      </c>
      <c r="Y2" s="7">
        <f>(T2-M2)</f>
        <v>-339874500</v>
      </c>
      <c r="Z2" s="16">
        <f>(T2-M2)/M2</f>
        <v>-0.31040804619024648</v>
      </c>
      <c r="AA2" s="7">
        <f>(T2-S2)</f>
        <v>-19657223</v>
      </c>
      <c r="AB2" s="16">
        <f>(T2-S2)/S2</f>
        <v>-2.5373625593016091E-2</v>
      </c>
    </row>
    <row r="3" spans="1:28" x14ac:dyDescent="0.25">
      <c r="A3" s="2" t="s">
        <v>65</v>
      </c>
      <c r="B3" s="4">
        <v>423445942</v>
      </c>
      <c r="C3" s="4">
        <v>432971181</v>
      </c>
      <c r="D3" s="4">
        <v>397953867</v>
      </c>
      <c r="E3" s="4">
        <v>378524598</v>
      </c>
      <c r="F3" s="4">
        <v>393333540</v>
      </c>
      <c r="G3" s="4">
        <v>401093667</v>
      </c>
      <c r="H3" s="4">
        <v>395818299</v>
      </c>
      <c r="I3" s="4">
        <v>381035320</v>
      </c>
      <c r="J3" s="4">
        <v>393353045</v>
      </c>
      <c r="K3" s="4">
        <v>345855224</v>
      </c>
      <c r="L3" s="4">
        <v>340040836</v>
      </c>
      <c r="M3" s="4">
        <v>338561379</v>
      </c>
      <c r="N3" s="4">
        <v>297570302</v>
      </c>
      <c r="O3" s="4">
        <v>274133836</v>
      </c>
      <c r="P3" s="4">
        <v>271863156</v>
      </c>
      <c r="Q3" s="4">
        <v>224864516</v>
      </c>
      <c r="R3" s="4">
        <v>183434146</v>
      </c>
      <c r="S3" s="4">
        <v>201167340</v>
      </c>
      <c r="T3" s="4">
        <v>202637514</v>
      </c>
      <c r="U3" s="18">
        <f t="shared" ref="U3:U12" si="0">MIN(B3:T3)</f>
        <v>183434146</v>
      </c>
      <c r="V3" s="18">
        <f t="shared" ref="V3:V12" si="1">MAX(B3:T3)</f>
        <v>432971181</v>
      </c>
      <c r="W3" s="7">
        <f t="shared" ref="W3:W12" si="2">(T3-V3)</f>
        <v>-230333667</v>
      </c>
      <c r="X3" s="16">
        <f t="shared" ref="X3:X12" si="3">(T3-V3)/V3</f>
        <v>-0.53198382965816837</v>
      </c>
      <c r="Y3" s="7">
        <f t="shared" ref="Y3:Y12" si="4">(T3-M3)</f>
        <v>-135923865</v>
      </c>
      <c r="Z3" s="16">
        <f t="shared" ref="Z3:Z12" si="5">(T3-M3)/M3</f>
        <v>-0.40147480909214989</v>
      </c>
      <c r="AA3" s="7">
        <f t="shared" ref="AA3:AA12" si="6">(T3-S3)</f>
        <v>1470174</v>
      </c>
      <c r="AB3" s="16">
        <f t="shared" ref="AB3:AB12" si="7">(T3-S3)/S3</f>
        <v>7.3082141464911746E-3</v>
      </c>
    </row>
    <row r="4" spans="1:28" x14ac:dyDescent="0.25">
      <c r="A4" s="1" t="s">
        <v>57</v>
      </c>
      <c r="B4" s="3">
        <v>19472514</v>
      </c>
      <c r="C4" s="3">
        <v>19499024</v>
      </c>
      <c r="D4" s="3">
        <v>19061518</v>
      </c>
      <c r="E4" s="3">
        <v>20129964</v>
      </c>
      <c r="F4" s="3">
        <v>22412075</v>
      </c>
      <c r="G4" s="3">
        <v>21442470</v>
      </c>
      <c r="H4" s="3">
        <v>19047824</v>
      </c>
      <c r="I4" s="3">
        <v>19467534</v>
      </c>
      <c r="J4" s="3">
        <v>21200617</v>
      </c>
      <c r="K4" s="3">
        <v>19213561</v>
      </c>
      <c r="L4" s="3">
        <v>20718511</v>
      </c>
      <c r="M4" s="3">
        <v>19376313</v>
      </c>
      <c r="N4" s="3">
        <v>19687214</v>
      </c>
      <c r="O4" s="3">
        <v>18670954</v>
      </c>
      <c r="P4" s="3">
        <v>16720406</v>
      </c>
      <c r="Q4" s="3">
        <v>13403189</v>
      </c>
      <c r="R4" s="3">
        <v>9802056</v>
      </c>
      <c r="S4" s="3">
        <v>12860658</v>
      </c>
      <c r="T4" s="3">
        <v>14739433</v>
      </c>
      <c r="U4" s="18">
        <f t="shared" si="0"/>
        <v>9802056</v>
      </c>
      <c r="V4" s="18">
        <f t="shared" si="1"/>
        <v>22412075</v>
      </c>
      <c r="W4" s="7">
        <f t="shared" si="2"/>
        <v>-7672642</v>
      </c>
      <c r="X4" s="16">
        <f t="shared" si="3"/>
        <v>-0.34234411583934105</v>
      </c>
      <c r="Y4" s="7">
        <f t="shared" si="4"/>
        <v>-4636880</v>
      </c>
      <c r="Z4" s="16">
        <f t="shared" si="5"/>
        <v>-0.2393066214403122</v>
      </c>
      <c r="AA4" s="7">
        <f t="shared" si="6"/>
        <v>1878775</v>
      </c>
      <c r="AB4" s="16">
        <f t="shared" si="7"/>
        <v>0.14608700425748045</v>
      </c>
    </row>
    <row r="5" spans="1:28" x14ac:dyDescent="0.25">
      <c r="A5" s="1" t="s">
        <v>58</v>
      </c>
      <c r="B5" s="3">
        <v>106096100</v>
      </c>
      <c r="C5" s="3">
        <v>109996813</v>
      </c>
      <c r="D5" s="3">
        <v>99908653</v>
      </c>
      <c r="E5" s="3">
        <v>91856443</v>
      </c>
      <c r="F5" s="3">
        <v>91493860</v>
      </c>
      <c r="G5" s="3">
        <v>94381880</v>
      </c>
      <c r="H5" s="3">
        <v>94004545</v>
      </c>
      <c r="I5" s="3">
        <v>86625638</v>
      </c>
      <c r="J5" s="3">
        <v>90123730</v>
      </c>
      <c r="K5" s="3">
        <v>74331581</v>
      </c>
      <c r="L5" s="3">
        <v>67263662</v>
      </c>
      <c r="M5" s="3">
        <v>67357084</v>
      </c>
      <c r="N5" s="3">
        <v>48490779</v>
      </c>
      <c r="O5" s="3">
        <v>38801231</v>
      </c>
      <c r="P5" s="3">
        <v>36654571</v>
      </c>
      <c r="Q5" s="3">
        <v>27350043</v>
      </c>
      <c r="R5" s="3">
        <v>16659362</v>
      </c>
      <c r="S5" s="3">
        <v>18166989</v>
      </c>
      <c r="T5" s="3">
        <v>16880710</v>
      </c>
      <c r="U5" s="18">
        <f t="shared" si="0"/>
        <v>16659362</v>
      </c>
      <c r="V5" s="18">
        <f t="shared" si="1"/>
        <v>109996813</v>
      </c>
      <c r="W5" s="7">
        <f t="shared" si="2"/>
        <v>-93116103</v>
      </c>
      <c r="X5" s="16">
        <f t="shared" si="3"/>
        <v>-0.84653455368747821</v>
      </c>
      <c r="Y5" s="7">
        <f t="shared" si="4"/>
        <v>-50476374</v>
      </c>
      <c r="Z5" s="16">
        <f t="shared" si="5"/>
        <v>-0.74938478631289918</v>
      </c>
      <c r="AA5" s="7">
        <f t="shared" si="6"/>
        <v>-1286279</v>
      </c>
      <c r="AB5" s="16">
        <f t="shared" si="7"/>
        <v>-7.0803092356141129E-2</v>
      </c>
    </row>
    <row r="6" spans="1:28" x14ac:dyDescent="0.25">
      <c r="A6" s="1" t="s">
        <v>59</v>
      </c>
      <c r="B6" s="3">
        <v>4546242</v>
      </c>
      <c r="C6" s="3">
        <v>4497001</v>
      </c>
      <c r="D6" s="3">
        <v>4717152</v>
      </c>
      <c r="E6" s="3">
        <v>4555169</v>
      </c>
      <c r="F6" s="3">
        <v>4919898</v>
      </c>
      <c r="G6" s="3">
        <v>5183453</v>
      </c>
      <c r="H6" s="3">
        <v>5077987</v>
      </c>
      <c r="I6" s="3">
        <v>2323483</v>
      </c>
      <c r="J6" s="3">
        <v>2870299</v>
      </c>
      <c r="K6" s="3">
        <v>2305459</v>
      </c>
      <c r="L6" s="3">
        <v>2476078</v>
      </c>
      <c r="M6" s="3">
        <v>2947536</v>
      </c>
      <c r="N6" s="3">
        <v>2356455</v>
      </c>
      <c r="O6" s="3">
        <v>2017885</v>
      </c>
      <c r="P6" s="3">
        <v>1961987</v>
      </c>
      <c r="Q6" s="3">
        <v>1910781</v>
      </c>
      <c r="R6" s="3">
        <v>1630452</v>
      </c>
      <c r="S6" s="3">
        <v>1820812</v>
      </c>
      <c r="T6" s="3">
        <v>1233857</v>
      </c>
      <c r="U6" s="18">
        <f t="shared" si="0"/>
        <v>1233857</v>
      </c>
      <c r="V6" s="18">
        <f t="shared" si="1"/>
        <v>5183453</v>
      </c>
      <c r="W6" s="7">
        <f t="shared" si="2"/>
        <v>-3949596</v>
      </c>
      <c r="X6" s="16">
        <f t="shared" si="3"/>
        <v>-0.76196234440632526</v>
      </c>
      <c r="Y6" s="7">
        <f t="shared" si="4"/>
        <v>-1713679</v>
      </c>
      <c r="Z6" s="16">
        <f t="shared" si="5"/>
        <v>-0.58139374718408865</v>
      </c>
      <c r="AA6" s="7">
        <f t="shared" si="6"/>
        <v>-586955</v>
      </c>
      <c r="AB6" s="16">
        <f t="shared" si="7"/>
        <v>-0.32235892557825852</v>
      </c>
    </row>
    <row r="7" spans="1:28" x14ac:dyDescent="0.25">
      <c r="A7" s="1" t="s">
        <v>60</v>
      </c>
      <c r="B7" s="3">
        <v>901951</v>
      </c>
      <c r="C7" s="3">
        <v>603827</v>
      </c>
      <c r="D7" s="3">
        <v>2305262</v>
      </c>
      <c r="E7" s="3">
        <v>3695385</v>
      </c>
      <c r="F7" s="3">
        <v>3586363</v>
      </c>
      <c r="G7" s="3">
        <v>3555351</v>
      </c>
      <c r="H7" s="3">
        <v>3797455</v>
      </c>
      <c r="I7" s="3">
        <v>3545266</v>
      </c>
      <c r="J7" s="3">
        <v>2841512</v>
      </c>
      <c r="K7" s="3">
        <v>3439987</v>
      </c>
      <c r="L7" s="3">
        <v>4003505</v>
      </c>
      <c r="M7" s="3">
        <v>2746744</v>
      </c>
      <c r="N7" s="3">
        <v>2952818</v>
      </c>
      <c r="O7" s="3">
        <v>3575069</v>
      </c>
      <c r="P7" s="3">
        <v>3737100</v>
      </c>
      <c r="Q7" s="3">
        <v>3143392</v>
      </c>
      <c r="R7" s="3">
        <v>2869740</v>
      </c>
      <c r="S7" s="3">
        <v>2603668</v>
      </c>
      <c r="T7" s="3">
        <v>2939738</v>
      </c>
      <c r="U7" s="18">
        <f t="shared" si="0"/>
        <v>603827</v>
      </c>
      <c r="V7" s="18">
        <f t="shared" si="1"/>
        <v>4003505</v>
      </c>
      <c r="W7" s="7">
        <f t="shared" si="2"/>
        <v>-1063767</v>
      </c>
      <c r="X7" s="16">
        <f t="shared" si="3"/>
        <v>-0.26570892255660977</v>
      </c>
      <c r="Y7" s="7">
        <f t="shared" si="4"/>
        <v>192994</v>
      </c>
      <c r="Z7" s="16">
        <f t="shared" si="5"/>
        <v>7.0262827551457283E-2</v>
      </c>
      <c r="AA7" s="7">
        <f t="shared" si="6"/>
        <v>336070</v>
      </c>
      <c r="AB7" s="16">
        <f t="shared" si="7"/>
        <v>0.12907559642780878</v>
      </c>
    </row>
    <row r="8" spans="1:28" x14ac:dyDescent="0.25">
      <c r="A8" s="1" t="s">
        <v>61</v>
      </c>
      <c r="B8" s="3">
        <v>21559367</v>
      </c>
      <c r="C8" s="3">
        <v>24671429</v>
      </c>
      <c r="D8" s="3">
        <v>20483746</v>
      </c>
      <c r="E8" s="3">
        <v>21521222</v>
      </c>
      <c r="F8" s="3">
        <v>22759827</v>
      </c>
      <c r="G8" s="3">
        <v>24358332</v>
      </c>
      <c r="H8" s="3">
        <v>22481608</v>
      </c>
      <c r="I8" s="3">
        <v>22253234</v>
      </c>
      <c r="J8" s="3">
        <v>25857849</v>
      </c>
      <c r="K8" s="3">
        <v>27671862</v>
      </c>
      <c r="L8" s="3">
        <v>27633438</v>
      </c>
      <c r="M8" s="3">
        <v>28065229</v>
      </c>
      <c r="N8" s="3">
        <v>27215546</v>
      </c>
      <c r="O8" s="3">
        <v>24695628</v>
      </c>
      <c r="P8" s="3">
        <v>21843145</v>
      </c>
      <c r="Q8" s="3">
        <v>16982083</v>
      </c>
      <c r="R8" s="3">
        <v>12776496</v>
      </c>
      <c r="S8" s="3">
        <v>9456510</v>
      </c>
      <c r="T8" s="3">
        <v>8921310</v>
      </c>
      <c r="U8" s="18">
        <f t="shared" si="0"/>
        <v>8921310</v>
      </c>
      <c r="V8" s="18">
        <f t="shared" si="1"/>
        <v>28065229</v>
      </c>
      <c r="W8" s="7">
        <f t="shared" si="2"/>
        <v>-19143919</v>
      </c>
      <c r="X8" s="16">
        <f t="shared" si="3"/>
        <v>-0.68212231583786476</v>
      </c>
      <c r="Y8" s="7">
        <f t="shared" si="4"/>
        <v>-19143919</v>
      </c>
      <c r="Z8" s="16">
        <f t="shared" si="5"/>
        <v>-0.68212231583786476</v>
      </c>
      <c r="AA8" s="7">
        <f t="shared" si="6"/>
        <v>-535200</v>
      </c>
      <c r="AB8" s="16">
        <f t="shared" si="7"/>
        <v>-5.6595932325984956E-2</v>
      </c>
    </row>
    <row r="9" spans="1:28" x14ac:dyDescent="0.25">
      <c r="A9" s="1" t="s">
        <v>62</v>
      </c>
      <c r="B9" s="3">
        <v>70487369</v>
      </c>
      <c r="C9" s="3">
        <v>69574795</v>
      </c>
      <c r="D9" s="3">
        <v>63650607</v>
      </c>
      <c r="E9" s="3">
        <v>58337202</v>
      </c>
      <c r="F9" s="3">
        <v>60292695</v>
      </c>
      <c r="G9" s="3">
        <v>61908714</v>
      </c>
      <c r="H9" s="3">
        <v>61044341</v>
      </c>
      <c r="I9" s="3">
        <v>59916740</v>
      </c>
      <c r="J9" s="3">
        <v>59742430</v>
      </c>
      <c r="K9" s="3">
        <v>55262758</v>
      </c>
      <c r="L9" s="3">
        <v>54699992</v>
      </c>
      <c r="M9" s="3">
        <v>55411732</v>
      </c>
      <c r="N9" s="3">
        <v>52778915</v>
      </c>
      <c r="O9" s="3">
        <v>51964595</v>
      </c>
      <c r="P9" s="3">
        <v>57292802</v>
      </c>
      <c r="Q9" s="3">
        <v>47882700</v>
      </c>
      <c r="R9" s="3">
        <v>41949949</v>
      </c>
      <c r="S9" s="3">
        <v>45211649</v>
      </c>
      <c r="T9" s="3">
        <v>45443537</v>
      </c>
      <c r="U9" s="18">
        <f t="shared" si="0"/>
        <v>41949949</v>
      </c>
      <c r="V9" s="18">
        <f t="shared" si="1"/>
        <v>70487369</v>
      </c>
      <c r="W9" s="7">
        <f t="shared" si="2"/>
        <v>-25043832</v>
      </c>
      <c r="X9" s="16">
        <f t="shared" si="3"/>
        <v>-0.35529531539189668</v>
      </c>
      <c r="Y9" s="7">
        <f t="shared" si="4"/>
        <v>-9968195</v>
      </c>
      <c r="Z9" s="16">
        <f t="shared" si="5"/>
        <v>-0.17989322189026685</v>
      </c>
      <c r="AA9" s="7">
        <f t="shared" si="6"/>
        <v>231888</v>
      </c>
      <c r="AB9" s="16">
        <f t="shared" si="7"/>
        <v>5.1289436490139966E-3</v>
      </c>
    </row>
    <row r="10" spans="1:28" x14ac:dyDescent="0.25">
      <c r="A10" s="1" t="s">
        <v>63</v>
      </c>
      <c r="B10" s="3">
        <v>2668669</v>
      </c>
      <c r="C10" s="3">
        <v>3324271</v>
      </c>
      <c r="D10" s="3">
        <v>3166033</v>
      </c>
      <c r="E10" s="3">
        <v>2558494</v>
      </c>
      <c r="F10" s="3">
        <v>2863274</v>
      </c>
      <c r="G10" s="3">
        <v>3145570</v>
      </c>
      <c r="H10" s="3">
        <v>2766183</v>
      </c>
      <c r="I10" s="3">
        <v>2666589</v>
      </c>
      <c r="J10" s="3">
        <v>2306731</v>
      </c>
      <c r="K10" s="3">
        <v>1950680</v>
      </c>
      <c r="L10" s="3">
        <v>1676775</v>
      </c>
      <c r="M10" s="3">
        <v>1306163</v>
      </c>
      <c r="N10" s="3">
        <v>1043165</v>
      </c>
      <c r="O10" s="3">
        <v>1048304</v>
      </c>
      <c r="P10" s="3">
        <v>741975</v>
      </c>
      <c r="Q10" s="3">
        <v>801276</v>
      </c>
      <c r="R10" s="3">
        <v>643981</v>
      </c>
      <c r="S10" s="3">
        <v>431112</v>
      </c>
      <c r="T10" s="3">
        <v>190279</v>
      </c>
      <c r="U10" s="18">
        <f t="shared" si="0"/>
        <v>190279</v>
      </c>
      <c r="V10" s="18">
        <f t="shared" si="1"/>
        <v>3324271</v>
      </c>
      <c r="W10" s="7">
        <f t="shared" si="2"/>
        <v>-3133992</v>
      </c>
      <c r="X10" s="16">
        <f t="shared" si="3"/>
        <v>-0.9427606834701503</v>
      </c>
      <c r="Y10" s="7">
        <f t="shared" si="4"/>
        <v>-1115884</v>
      </c>
      <c r="Z10" s="16">
        <f t="shared" si="5"/>
        <v>-0.85432216346658107</v>
      </c>
      <c r="AA10" s="7">
        <f t="shared" si="6"/>
        <v>-240833</v>
      </c>
      <c r="AB10" s="16">
        <f t="shared" si="7"/>
        <v>-0.55863209560392657</v>
      </c>
    </row>
    <row r="11" spans="1:28" x14ac:dyDescent="0.25">
      <c r="A11" s="1" t="s">
        <v>64</v>
      </c>
      <c r="B11" s="3">
        <v>32963866</v>
      </c>
      <c r="C11" s="3">
        <v>32838460</v>
      </c>
      <c r="D11" s="3">
        <v>30015398</v>
      </c>
      <c r="E11" s="3">
        <v>31621065</v>
      </c>
      <c r="F11" s="3">
        <v>31221724</v>
      </c>
      <c r="G11" s="3">
        <v>27595190</v>
      </c>
      <c r="H11" s="3">
        <v>29360151</v>
      </c>
      <c r="I11" s="3">
        <v>25113815</v>
      </c>
      <c r="J11" s="3">
        <v>24411753</v>
      </c>
      <c r="K11" s="3">
        <v>20230298</v>
      </c>
      <c r="L11" s="3">
        <v>21411268</v>
      </c>
      <c r="M11" s="3">
        <v>22389431</v>
      </c>
      <c r="N11" s="3">
        <v>18855030</v>
      </c>
      <c r="O11" s="3">
        <v>17222614</v>
      </c>
      <c r="P11" s="3">
        <v>15576575</v>
      </c>
      <c r="Q11" s="3">
        <v>14070472</v>
      </c>
      <c r="R11" s="3">
        <v>13205669</v>
      </c>
      <c r="S11" s="3">
        <v>13625112</v>
      </c>
      <c r="T11" s="3">
        <v>12731534</v>
      </c>
      <c r="U11" s="18">
        <f t="shared" si="0"/>
        <v>12731534</v>
      </c>
      <c r="V11" s="18">
        <f t="shared" si="1"/>
        <v>32963866</v>
      </c>
      <c r="W11" s="7">
        <f t="shared" si="2"/>
        <v>-20232332</v>
      </c>
      <c r="X11" s="16">
        <f t="shared" si="3"/>
        <v>-0.61377303256844939</v>
      </c>
      <c r="Y11" s="7">
        <f t="shared" si="4"/>
        <v>-9657897</v>
      </c>
      <c r="Z11" s="16">
        <f t="shared" si="5"/>
        <v>-0.43135964464661919</v>
      </c>
      <c r="AA11" s="7">
        <f t="shared" si="6"/>
        <v>-893578</v>
      </c>
      <c r="AB11" s="16">
        <f t="shared" si="7"/>
        <v>-6.5583167316349403E-2</v>
      </c>
    </row>
    <row r="12" spans="1:28" x14ac:dyDescent="0.25">
      <c r="A12" s="1" t="s">
        <v>56</v>
      </c>
      <c r="B12" s="3">
        <v>164749864</v>
      </c>
      <c r="C12" s="3">
        <v>167965561</v>
      </c>
      <c r="D12" s="3">
        <v>154645498</v>
      </c>
      <c r="E12" s="3">
        <v>144249654</v>
      </c>
      <c r="F12" s="3">
        <v>153783824</v>
      </c>
      <c r="G12" s="3">
        <v>159522707</v>
      </c>
      <c r="H12" s="3">
        <v>158238205</v>
      </c>
      <c r="I12" s="3">
        <v>159123021</v>
      </c>
      <c r="J12" s="3">
        <v>163998124</v>
      </c>
      <c r="K12" s="3">
        <v>141449038</v>
      </c>
      <c r="L12" s="3">
        <v>140157607</v>
      </c>
      <c r="M12" s="3">
        <v>138961147</v>
      </c>
      <c r="N12" s="3">
        <v>124190380</v>
      </c>
      <c r="O12" s="3">
        <v>116137556</v>
      </c>
      <c r="P12" s="3">
        <v>117334595</v>
      </c>
      <c r="Q12" s="3">
        <v>99320580</v>
      </c>
      <c r="R12" s="3">
        <v>83896441</v>
      </c>
      <c r="S12" s="3">
        <v>96990830</v>
      </c>
      <c r="T12" s="3">
        <v>99557116</v>
      </c>
      <c r="U12" s="18">
        <f t="shared" si="0"/>
        <v>83896441</v>
      </c>
      <c r="V12" s="18">
        <f t="shared" si="1"/>
        <v>167965561</v>
      </c>
      <c r="W12" s="7">
        <f t="shared" si="2"/>
        <v>-68408445</v>
      </c>
      <c r="X12" s="16">
        <f t="shared" si="3"/>
        <v>-0.40727661428166217</v>
      </c>
      <c r="Y12" s="7">
        <f t="shared" si="4"/>
        <v>-39404031</v>
      </c>
      <c r="Z12" s="16">
        <f t="shared" si="5"/>
        <v>-0.28356149794877555</v>
      </c>
      <c r="AA12" s="7">
        <f t="shared" si="6"/>
        <v>2566286</v>
      </c>
      <c r="AB12" s="16">
        <f t="shared" si="7"/>
        <v>2.6459058036723677E-2</v>
      </c>
    </row>
    <row r="13" spans="1:28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8"/>
      <c r="V13" s="18"/>
      <c r="W13" s="7"/>
      <c r="X13" s="16"/>
      <c r="Y13" s="7"/>
      <c r="Z13" s="16"/>
    </row>
    <row r="14" spans="1:28" x14ac:dyDescent="0.25">
      <c r="A14" s="2" t="s">
        <v>81</v>
      </c>
      <c r="U14" s="18"/>
      <c r="V14" s="18"/>
      <c r="W14" s="7"/>
      <c r="X14" s="16"/>
      <c r="Y14" s="7"/>
      <c r="Z14" s="16"/>
    </row>
    <row r="15" spans="1:28" x14ac:dyDescent="0.25">
      <c r="A15" s="1" t="s">
        <v>78</v>
      </c>
      <c r="B15" s="13">
        <v>99799287</v>
      </c>
      <c r="C15" s="13">
        <v>99719192</v>
      </c>
      <c r="D15" s="13">
        <v>89716143</v>
      </c>
      <c r="E15" s="13">
        <v>86493934</v>
      </c>
      <c r="F15" s="13">
        <v>90586999</v>
      </c>
      <c r="G15" s="13">
        <v>95226331</v>
      </c>
      <c r="H15" s="13">
        <v>90761245</v>
      </c>
      <c r="I15" s="13">
        <v>84158039</v>
      </c>
      <c r="J15" s="13">
        <v>88996579</v>
      </c>
      <c r="K15" s="13">
        <v>84652422</v>
      </c>
      <c r="L15" s="13">
        <v>86923648</v>
      </c>
      <c r="M15" s="13">
        <v>88209331</v>
      </c>
      <c r="N15" s="13">
        <v>85340384</v>
      </c>
      <c r="O15" s="13">
        <v>85920968</v>
      </c>
      <c r="P15" s="13">
        <v>93811771</v>
      </c>
      <c r="Q15" s="13">
        <v>81827575</v>
      </c>
      <c r="R15" s="13">
        <v>72847849</v>
      </c>
      <c r="S15" s="13">
        <v>73980248</v>
      </c>
      <c r="T15" s="13">
        <v>73887108</v>
      </c>
      <c r="U15" s="12">
        <f t="shared" ref="U15:U19" si="8">MIN(B15:T15)</f>
        <v>72847849</v>
      </c>
      <c r="V15" s="12">
        <f t="shared" ref="V15:V19" si="9">MAX(B15:T15)</f>
        <v>99799287</v>
      </c>
      <c r="W15" s="7">
        <f t="shared" ref="W15:W19" si="10">(T15-V15)</f>
        <v>-25912179</v>
      </c>
      <c r="X15" s="16">
        <f t="shared" ref="X15:X19" si="11">(T15-V15)/V15</f>
        <v>-0.25964292710828685</v>
      </c>
      <c r="Y15" s="7">
        <f t="shared" ref="Y15:Y19" si="12">(T15-M15)</f>
        <v>-14322223</v>
      </c>
      <c r="Z15" s="16">
        <f t="shared" ref="Z15:Z19" si="13">(T15-M15)/M15</f>
        <v>-0.16236630340162087</v>
      </c>
      <c r="AA15" s="7">
        <f t="shared" ref="AA15:AA19" si="14">(T15-S15)</f>
        <v>-93140</v>
      </c>
      <c r="AB15" s="16">
        <f t="shared" ref="AB15:AB19" si="15">(T15-S15)/S15</f>
        <v>-1.2589846954825022E-3</v>
      </c>
    </row>
    <row r="16" spans="1:28" x14ac:dyDescent="0.25">
      <c r="A16" s="1" t="s">
        <v>77</v>
      </c>
      <c r="B16" s="13">
        <v>77859252</v>
      </c>
      <c r="C16" s="13">
        <v>79818661</v>
      </c>
      <c r="D16" s="13">
        <v>74129216</v>
      </c>
      <c r="E16" s="13">
        <v>72627229</v>
      </c>
      <c r="F16" s="13">
        <v>79854164</v>
      </c>
      <c r="G16" s="13">
        <v>80116053</v>
      </c>
      <c r="H16" s="13">
        <v>79251938</v>
      </c>
      <c r="I16" s="13">
        <v>81652345</v>
      </c>
      <c r="J16" s="13">
        <v>82401664</v>
      </c>
      <c r="K16" s="13">
        <v>75734035</v>
      </c>
      <c r="L16" s="13">
        <v>74364935</v>
      </c>
      <c r="M16" s="13">
        <v>74823726</v>
      </c>
      <c r="N16" s="13">
        <v>67396286</v>
      </c>
      <c r="O16" s="13">
        <v>62159752</v>
      </c>
      <c r="P16" s="13">
        <v>63234399</v>
      </c>
      <c r="Q16" s="13">
        <v>54017076</v>
      </c>
      <c r="R16" s="13">
        <v>45249863</v>
      </c>
      <c r="S16" s="13">
        <v>50325004</v>
      </c>
      <c r="T16" s="13">
        <v>49687171</v>
      </c>
      <c r="U16" s="12">
        <f t="shared" si="8"/>
        <v>45249863</v>
      </c>
      <c r="V16" s="12">
        <f t="shared" si="9"/>
        <v>82401664</v>
      </c>
      <c r="W16" s="7">
        <f t="shared" si="10"/>
        <v>-32714493</v>
      </c>
      <c r="X16" s="16">
        <f t="shared" si="11"/>
        <v>-0.39701252877611792</v>
      </c>
      <c r="Y16" s="7">
        <f t="shared" si="12"/>
        <v>-25136555</v>
      </c>
      <c r="Z16" s="16">
        <f t="shared" si="13"/>
        <v>-0.33594364172668972</v>
      </c>
      <c r="AA16" s="7">
        <f t="shared" si="14"/>
        <v>-637833</v>
      </c>
      <c r="AB16" s="16">
        <f t="shared" si="15"/>
        <v>-1.2674276190817591E-2</v>
      </c>
    </row>
    <row r="17" spans="1:28" x14ac:dyDescent="0.25">
      <c r="A17" s="1" t="s">
        <v>76</v>
      </c>
      <c r="B17" s="13">
        <v>225147836</v>
      </c>
      <c r="C17" s="13">
        <v>233062880</v>
      </c>
      <c r="D17" s="13">
        <v>212449930</v>
      </c>
      <c r="E17" s="13">
        <v>195359390</v>
      </c>
      <c r="F17" s="13">
        <v>196803658</v>
      </c>
      <c r="G17" s="13">
        <v>200698201</v>
      </c>
      <c r="H17" s="13">
        <v>202946851</v>
      </c>
      <c r="I17" s="13">
        <v>192212136</v>
      </c>
      <c r="J17" s="13">
        <v>197912673</v>
      </c>
      <c r="K17" s="13">
        <v>162815219</v>
      </c>
      <c r="L17" s="13">
        <v>154030237</v>
      </c>
      <c r="M17" s="13">
        <v>153405265</v>
      </c>
      <c r="N17" s="13">
        <v>122193600</v>
      </c>
      <c r="O17" s="13">
        <v>103807093</v>
      </c>
      <c r="P17" s="13">
        <v>94359480</v>
      </c>
      <c r="Q17" s="13">
        <v>72473284</v>
      </c>
      <c r="R17" s="13">
        <v>52664638</v>
      </c>
      <c r="S17" s="13">
        <v>61397762</v>
      </c>
      <c r="T17" s="13">
        <v>61384064</v>
      </c>
      <c r="U17" s="12">
        <f t="shared" si="8"/>
        <v>52664638</v>
      </c>
      <c r="V17" s="12">
        <f t="shared" si="9"/>
        <v>233062880</v>
      </c>
      <c r="W17" s="7">
        <f t="shared" si="10"/>
        <v>-171678816</v>
      </c>
      <c r="X17" s="16">
        <f t="shared" si="11"/>
        <v>-0.73662016019024568</v>
      </c>
      <c r="Y17" s="7">
        <f t="shared" si="12"/>
        <v>-92021201</v>
      </c>
      <c r="Z17" s="16">
        <f t="shared" si="13"/>
        <v>-0.59985686280063466</v>
      </c>
      <c r="AA17" s="7">
        <f t="shared" si="14"/>
        <v>-13698</v>
      </c>
      <c r="AB17" s="16">
        <f t="shared" si="15"/>
        <v>-2.2310259452127914E-4</v>
      </c>
    </row>
    <row r="18" spans="1:28" x14ac:dyDescent="0.25">
      <c r="A18" s="1" t="s">
        <v>79</v>
      </c>
      <c r="B18" s="13">
        <v>265102</v>
      </c>
      <c r="C18" s="13">
        <v>267597</v>
      </c>
      <c r="D18" s="13">
        <v>291798</v>
      </c>
      <c r="E18" s="13">
        <v>218696</v>
      </c>
      <c r="F18" s="13">
        <v>90281</v>
      </c>
      <c r="G18" s="13">
        <v>55261</v>
      </c>
      <c r="H18" s="13">
        <v>12986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2">
        <f t="shared" si="8"/>
        <v>0</v>
      </c>
      <c r="V18" s="12">
        <f t="shared" si="9"/>
        <v>291798</v>
      </c>
      <c r="W18" s="7">
        <f t="shared" si="10"/>
        <v>-291798</v>
      </c>
      <c r="X18" s="16">
        <f t="shared" si="11"/>
        <v>-1</v>
      </c>
      <c r="Y18" s="7">
        <f t="shared" si="12"/>
        <v>0</v>
      </c>
      <c r="Z18" s="16" t="e">
        <f t="shared" si="13"/>
        <v>#DIV/0!</v>
      </c>
      <c r="AA18" s="7">
        <f t="shared" si="14"/>
        <v>0</v>
      </c>
      <c r="AB18" s="16" t="e">
        <f t="shared" si="15"/>
        <v>#DIV/0!</v>
      </c>
    </row>
    <row r="19" spans="1:28" x14ac:dyDescent="0.25">
      <c r="A19" s="1" t="s">
        <v>80</v>
      </c>
      <c r="B19" s="13">
        <v>20374465</v>
      </c>
      <c r="C19" s="13">
        <v>20102851</v>
      </c>
      <c r="D19" s="13">
        <v>21366780</v>
      </c>
      <c r="E19" s="13">
        <v>23825349</v>
      </c>
      <c r="F19" s="13">
        <v>25998438</v>
      </c>
      <c r="G19" s="13">
        <v>24997821</v>
      </c>
      <c r="H19" s="13">
        <v>22845279</v>
      </c>
      <c r="I19" s="13">
        <v>23012800</v>
      </c>
      <c r="J19" s="13">
        <v>24042129</v>
      </c>
      <c r="K19" s="13">
        <v>22653548</v>
      </c>
      <c r="L19" s="13">
        <v>24722016</v>
      </c>
      <c r="M19" s="13">
        <v>22123057</v>
      </c>
      <c r="N19" s="13">
        <v>22640032</v>
      </c>
      <c r="O19" s="13">
        <v>22246023</v>
      </c>
      <c r="P19" s="13">
        <v>20457506</v>
      </c>
      <c r="Q19" s="13">
        <v>16546581</v>
      </c>
      <c r="R19" s="13">
        <v>12671796</v>
      </c>
      <c r="S19" s="13">
        <v>15464326</v>
      </c>
      <c r="T19" s="13">
        <v>17679171</v>
      </c>
      <c r="U19" s="12">
        <f t="shared" si="8"/>
        <v>12671796</v>
      </c>
      <c r="V19" s="12">
        <f t="shared" si="9"/>
        <v>25998438</v>
      </c>
      <c r="W19" s="7">
        <f t="shared" si="10"/>
        <v>-8319267</v>
      </c>
      <c r="X19" s="16">
        <f t="shared" si="11"/>
        <v>-0.31999103176890858</v>
      </c>
      <c r="Y19" s="7">
        <f t="shared" si="12"/>
        <v>-4443886</v>
      </c>
      <c r="Z19" s="16">
        <f t="shared" si="13"/>
        <v>-0.2008712448736176</v>
      </c>
      <c r="AA19" s="7">
        <f t="shared" si="14"/>
        <v>2214845</v>
      </c>
      <c r="AB19" s="16">
        <f t="shared" si="15"/>
        <v>0.14322286014922345</v>
      </c>
    </row>
    <row r="20" spans="1:28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2" spans="1:28" x14ac:dyDescent="0.25">
      <c r="A22" s="20" t="s">
        <v>413</v>
      </c>
      <c r="B22" s="3"/>
    </row>
    <row r="23" spans="1:28" x14ac:dyDescent="0.25">
      <c r="A23" s="2" t="s">
        <v>389</v>
      </c>
      <c r="B23" s="3"/>
      <c r="C23" s="12">
        <f>(C2-B2)</f>
        <v>49923102</v>
      </c>
      <c r="D23" s="12">
        <f t="shared" ref="D23:T23" si="16">(D2-C2)</f>
        <v>-34362383</v>
      </c>
      <c r="E23" s="12">
        <f t="shared" si="16"/>
        <v>-23326210</v>
      </c>
      <c r="F23" s="12">
        <f t="shared" si="16"/>
        <v>40565992</v>
      </c>
      <c r="G23" s="12">
        <f t="shared" si="16"/>
        <v>22346660</v>
      </c>
      <c r="H23" s="12">
        <f t="shared" si="16"/>
        <v>29311702</v>
      </c>
      <c r="I23" s="12">
        <f t="shared" si="16"/>
        <v>-16161023</v>
      </c>
      <c r="J23" s="12">
        <f t="shared" si="16"/>
        <v>26025711</v>
      </c>
      <c r="K23" s="12">
        <f t="shared" si="16"/>
        <v>-97730412</v>
      </c>
      <c r="L23" s="12">
        <f t="shared" si="16"/>
        <v>11596714</v>
      </c>
      <c r="M23" s="12">
        <f t="shared" si="16"/>
        <v>8652668</v>
      </c>
      <c r="N23" s="12">
        <f t="shared" si="16"/>
        <v>-77171342</v>
      </c>
      <c r="O23" s="12">
        <f t="shared" si="16"/>
        <v>-33766320</v>
      </c>
      <c r="P23" s="12">
        <f t="shared" si="16"/>
        <v>16061998</v>
      </c>
      <c r="Q23" s="12">
        <f t="shared" si="16"/>
        <v>-103303186</v>
      </c>
      <c r="R23" s="12">
        <f t="shared" si="16"/>
        <v>-168437102</v>
      </c>
      <c r="S23" s="12">
        <f t="shared" si="16"/>
        <v>46398675</v>
      </c>
      <c r="T23" s="12">
        <f t="shared" si="16"/>
        <v>-19657223</v>
      </c>
    </row>
    <row r="24" spans="1:28" x14ac:dyDescent="0.25">
      <c r="A24" s="2" t="s">
        <v>65</v>
      </c>
      <c r="B24" s="3"/>
      <c r="C24" s="12">
        <f t="shared" ref="C24:T33" si="17">(C3-B3)</f>
        <v>9525239</v>
      </c>
      <c r="D24" s="12">
        <f t="shared" si="17"/>
        <v>-35017314</v>
      </c>
      <c r="E24" s="12">
        <f t="shared" si="17"/>
        <v>-19429269</v>
      </c>
      <c r="F24" s="12">
        <f t="shared" si="17"/>
        <v>14808942</v>
      </c>
      <c r="G24" s="12">
        <f t="shared" si="17"/>
        <v>7760127</v>
      </c>
      <c r="H24" s="12">
        <f t="shared" si="17"/>
        <v>-5275368</v>
      </c>
      <c r="I24" s="12">
        <f t="shared" si="17"/>
        <v>-14782979</v>
      </c>
      <c r="J24" s="12">
        <f t="shared" si="17"/>
        <v>12317725</v>
      </c>
      <c r="K24" s="12">
        <f t="shared" si="17"/>
        <v>-47497821</v>
      </c>
      <c r="L24" s="12">
        <f t="shared" si="17"/>
        <v>-5814388</v>
      </c>
      <c r="M24" s="12">
        <f t="shared" si="17"/>
        <v>-1479457</v>
      </c>
      <c r="N24" s="12">
        <f t="shared" si="17"/>
        <v>-40991077</v>
      </c>
      <c r="O24" s="12">
        <f t="shared" si="17"/>
        <v>-23436466</v>
      </c>
      <c r="P24" s="12">
        <f t="shared" si="17"/>
        <v>-2270680</v>
      </c>
      <c r="Q24" s="12">
        <f t="shared" si="17"/>
        <v>-46998640</v>
      </c>
      <c r="R24" s="12">
        <f t="shared" si="17"/>
        <v>-41430370</v>
      </c>
      <c r="S24" s="12">
        <f t="shared" si="17"/>
        <v>17733194</v>
      </c>
      <c r="T24" s="12">
        <f t="shared" si="17"/>
        <v>1470174</v>
      </c>
    </row>
    <row r="25" spans="1:28" x14ac:dyDescent="0.25">
      <c r="A25" s="1" t="s">
        <v>57</v>
      </c>
      <c r="B25" s="3"/>
      <c r="C25" s="8">
        <f t="shared" si="17"/>
        <v>26510</v>
      </c>
      <c r="D25" s="8">
        <f t="shared" si="17"/>
        <v>-437506</v>
      </c>
      <c r="E25" s="8">
        <f t="shared" si="17"/>
        <v>1068446</v>
      </c>
      <c r="F25" s="8">
        <f t="shared" si="17"/>
        <v>2282111</v>
      </c>
      <c r="G25" s="8">
        <f t="shared" si="17"/>
        <v>-969605</v>
      </c>
      <c r="H25" s="8">
        <f t="shared" si="17"/>
        <v>-2394646</v>
      </c>
      <c r="I25" s="8">
        <f t="shared" si="17"/>
        <v>419710</v>
      </c>
      <c r="J25" s="8">
        <f t="shared" si="17"/>
        <v>1733083</v>
      </c>
      <c r="K25" s="8">
        <f t="shared" si="17"/>
        <v>-1987056</v>
      </c>
      <c r="L25" s="8">
        <f t="shared" si="17"/>
        <v>1504950</v>
      </c>
      <c r="M25" s="8">
        <f t="shared" si="17"/>
        <v>-1342198</v>
      </c>
      <c r="N25" s="8">
        <f t="shared" si="17"/>
        <v>310901</v>
      </c>
      <c r="O25" s="8">
        <f t="shared" si="17"/>
        <v>-1016260</v>
      </c>
      <c r="P25" s="8">
        <f t="shared" si="17"/>
        <v>-1950548</v>
      </c>
      <c r="Q25" s="8">
        <f t="shared" si="17"/>
        <v>-3317217</v>
      </c>
      <c r="R25" s="8">
        <f t="shared" si="17"/>
        <v>-3601133</v>
      </c>
      <c r="S25" s="8">
        <f t="shared" si="17"/>
        <v>3058602</v>
      </c>
      <c r="T25" s="8">
        <f t="shared" si="17"/>
        <v>1878775</v>
      </c>
    </row>
    <row r="26" spans="1:28" x14ac:dyDescent="0.25">
      <c r="A26" s="1" t="s">
        <v>58</v>
      </c>
      <c r="B26" s="3"/>
      <c r="C26" s="8">
        <f t="shared" si="17"/>
        <v>3900713</v>
      </c>
      <c r="D26" s="8">
        <f t="shared" si="17"/>
        <v>-10088160</v>
      </c>
      <c r="E26" s="8">
        <f t="shared" si="17"/>
        <v>-8052210</v>
      </c>
      <c r="F26" s="8">
        <f t="shared" si="17"/>
        <v>-362583</v>
      </c>
      <c r="G26" s="8">
        <f t="shared" si="17"/>
        <v>2888020</v>
      </c>
      <c r="H26" s="8">
        <f t="shared" si="17"/>
        <v>-377335</v>
      </c>
      <c r="I26" s="8">
        <f t="shared" si="17"/>
        <v>-7378907</v>
      </c>
      <c r="J26" s="8">
        <f t="shared" si="17"/>
        <v>3498092</v>
      </c>
      <c r="K26" s="8">
        <f t="shared" si="17"/>
        <v>-15792149</v>
      </c>
      <c r="L26" s="8">
        <f t="shared" si="17"/>
        <v>-7067919</v>
      </c>
      <c r="M26" s="8">
        <f t="shared" si="17"/>
        <v>93422</v>
      </c>
      <c r="N26" s="8">
        <f t="shared" si="17"/>
        <v>-18866305</v>
      </c>
      <c r="O26" s="8">
        <f t="shared" si="17"/>
        <v>-9689548</v>
      </c>
      <c r="P26" s="8">
        <f t="shared" si="17"/>
        <v>-2146660</v>
      </c>
      <c r="Q26" s="8">
        <f t="shared" si="17"/>
        <v>-9304528</v>
      </c>
      <c r="R26" s="8">
        <f t="shared" si="17"/>
        <v>-10690681</v>
      </c>
      <c r="S26" s="8">
        <f t="shared" si="17"/>
        <v>1507627</v>
      </c>
      <c r="T26" s="8">
        <f t="shared" si="17"/>
        <v>-1286279</v>
      </c>
    </row>
    <row r="27" spans="1:28" x14ac:dyDescent="0.25">
      <c r="A27" s="1" t="s">
        <v>59</v>
      </c>
      <c r="B27" s="3"/>
      <c r="C27" s="8">
        <f t="shared" si="17"/>
        <v>-49241</v>
      </c>
      <c r="D27" s="8">
        <f t="shared" si="17"/>
        <v>220151</v>
      </c>
      <c r="E27" s="8">
        <f t="shared" si="17"/>
        <v>-161983</v>
      </c>
      <c r="F27" s="8">
        <f t="shared" si="17"/>
        <v>364729</v>
      </c>
      <c r="G27" s="8">
        <f t="shared" si="17"/>
        <v>263555</v>
      </c>
      <c r="H27" s="8">
        <f t="shared" si="17"/>
        <v>-105466</v>
      </c>
      <c r="I27" s="8">
        <f t="shared" si="17"/>
        <v>-2754504</v>
      </c>
      <c r="J27" s="8">
        <f t="shared" si="17"/>
        <v>546816</v>
      </c>
      <c r="K27" s="8">
        <f t="shared" si="17"/>
        <v>-564840</v>
      </c>
      <c r="L27" s="8">
        <f t="shared" si="17"/>
        <v>170619</v>
      </c>
      <c r="M27" s="8">
        <f t="shared" si="17"/>
        <v>471458</v>
      </c>
      <c r="N27" s="8">
        <f t="shared" si="17"/>
        <v>-591081</v>
      </c>
      <c r="O27" s="8">
        <f t="shared" si="17"/>
        <v>-338570</v>
      </c>
      <c r="P27" s="8">
        <f t="shared" si="17"/>
        <v>-55898</v>
      </c>
      <c r="Q27" s="8">
        <f t="shared" si="17"/>
        <v>-51206</v>
      </c>
      <c r="R27" s="8">
        <f t="shared" si="17"/>
        <v>-280329</v>
      </c>
      <c r="S27" s="8">
        <f t="shared" si="17"/>
        <v>190360</v>
      </c>
      <c r="T27" s="8">
        <f t="shared" si="17"/>
        <v>-586955</v>
      </c>
    </row>
    <row r="28" spans="1:28" x14ac:dyDescent="0.25">
      <c r="A28" s="1" t="s">
        <v>60</v>
      </c>
      <c r="B28" s="3"/>
      <c r="C28" s="8">
        <f t="shared" si="17"/>
        <v>-298124</v>
      </c>
      <c r="D28" s="8">
        <f t="shared" si="17"/>
        <v>1701435</v>
      </c>
      <c r="E28" s="8">
        <f t="shared" si="17"/>
        <v>1390123</v>
      </c>
      <c r="F28" s="8">
        <f t="shared" si="17"/>
        <v>-109022</v>
      </c>
      <c r="G28" s="8">
        <f t="shared" si="17"/>
        <v>-31012</v>
      </c>
      <c r="H28" s="8">
        <f t="shared" si="17"/>
        <v>242104</v>
      </c>
      <c r="I28" s="8">
        <f t="shared" si="17"/>
        <v>-252189</v>
      </c>
      <c r="J28" s="8">
        <f t="shared" si="17"/>
        <v>-703754</v>
      </c>
      <c r="K28" s="8">
        <f t="shared" si="17"/>
        <v>598475</v>
      </c>
      <c r="L28" s="8">
        <f t="shared" si="17"/>
        <v>563518</v>
      </c>
      <c r="M28" s="8">
        <f t="shared" si="17"/>
        <v>-1256761</v>
      </c>
      <c r="N28" s="8">
        <f t="shared" si="17"/>
        <v>206074</v>
      </c>
      <c r="O28" s="8">
        <f t="shared" si="17"/>
        <v>622251</v>
      </c>
      <c r="P28" s="8">
        <f t="shared" si="17"/>
        <v>162031</v>
      </c>
      <c r="Q28" s="8">
        <f t="shared" si="17"/>
        <v>-593708</v>
      </c>
      <c r="R28" s="8">
        <f t="shared" si="17"/>
        <v>-273652</v>
      </c>
      <c r="S28" s="8">
        <f t="shared" si="17"/>
        <v>-266072</v>
      </c>
      <c r="T28" s="8">
        <f t="shared" si="17"/>
        <v>336070</v>
      </c>
    </row>
    <row r="29" spans="1:28" x14ac:dyDescent="0.25">
      <c r="A29" s="1" t="s">
        <v>61</v>
      </c>
      <c r="B29" s="3"/>
      <c r="C29" s="8">
        <f t="shared" si="17"/>
        <v>3112062</v>
      </c>
      <c r="D29" s="8">
        <f t="shared" si="17"/>
        <v>-4187683</v>
      </c>
      <c r="E29" s="8">
        <f t="shared" si="17"/>
        <v>1037476</v>
      </c>
      <c r="F29" s="8">
        <f t="shared" si="17"/>
        <v>1238605</v>
      </c>
      <c r="G29" s="8">
        <f t="shared" si="17"/>
        <v>1598505</v>
      </c>
      <c r="H29" s="8">
        <f t="shared" si="17"/>
        <v>-1876724</v>
      </c>
      <c r="I29" s="8">
        <f t="shared" si="17"/>
        <v>-228374</v>
      </c>
      <c r="J29" s="8">
        <f t="shared" si="17"/>
        <v>3604615</v>
      </c>
      <c r="K29" s="8">
        <f t="shared" si="17"/>
        <v>1814013</v>
      </c>
      <c r="L29" s="8">
        <f t="shared" si="17"/>
        <v>-38424</v>
      </c>
      <c r="M29" s="8">
        <f t="shared" si="17"/>
        <v>431791</v>
      </c>
      <c r="N29" s="8">
        <f t="shared" si="17"/>
        <v>-849683</v>
      </c>
      <c r="O29" s="8">
        <f t="shared" si="17"/>
        <v>-2519918</v>
      </c>
      <c r="P29" s="8">
        <f t="shared" si="17"/>
        <v>-2852483</v>
      </c>
      <c r="Q29" s="8">
        <f t="shared" si="17"/>
        <v>-4861062</v>
      </c>
      <c r="R29" s="8">
        <f t="shared" si="17"/>
        <v>-4205587</v>
      </c>
      <c r="S29" s="8">
        <f t="shared" si="17"/>
        <v>-3319986</v>
      </c>
      <c r="T29" s="8">
        <f t="shared" si="17"/>
        <v>-535200</v>
      </c>
    </row>
    <row r="30" spans="1:28" x14ac:dyDescent="0.25">
      <c r="A30" s="1" t="s">
        <v>62</v>
      </c>
      <c r="B30" s="3"/>
      <c r="C30" s="8">
        <f t="shared" si="17"/>
        <v>-912574</v>
      </c>
      <c r="D30" s="8">
        <f t="shared" si="17"/>
        <v>-5924188</v>
      </c>
      <c r="E30" s="8">
        <f t="shared" si="17"/>
        <v>-5313405</v>
      </c>
      <c r="F30" s="8">
        <f t="shared" si="17"/>
        <v>1955493</v>
      </c>
      <c r="G30" s="8">
        <f t="shared" si="17"/>
        <v>1616019</v>
      </c>
      <c r="H30" s="8">
        <f t="shared" si="17"/>
        <v>-864373</v>
      </c>
      <c r="I30" s="8">
        <f t="shared" si="17"/>
        <v>-1127601</v>
      </c>
      <c r="J30" s="8">
        <f t="shared" si="17"/>
        <v>-174310</v>
      </c>
      <c r="K30" s="8">
        <f t="shared" si="17"/>
        <v>-4479672</v>
      </c>
      <c r="L30" s="8">
        <f t="shared" si="17"/>
        <v>-562766</v>
      </c>
      <c r="M30" s="8">
        <f t="shared" si="17"/>
        <v>711740</v>
      </c>
      <c r="N30" s="8">
        <f t="shared" si="17"/>
        <v>-2632817</v>
      </c>
      <c r="O30" s="8">
        <f t="shared" si="17"/>
        <v>-814320</v>
      </c>
      <c r="P30" s="8">
        <f t="shared" si="17"/>
        <v>5328207</v>
      </c>
      <c r="Q30" s="8">
        <f t="shared" si="17"/>
        <v>-9410102</v>
      </c>
      <c r="R30" s="8">
        <f t="shared" si="17"/>
        <v>-5932751</v>
      </c>
      <c r="S30" s="8">
        <f t="shared" si="17"/>
        <v>3261700</v>
      </c>
      <c r="T30" s="8">
        <f t="shared" si="17"/>
        <v>231888</v>
      </c>
    </row>
    <row r="31" spans="1:28" x14ac:dyDescent="0.25">
      <c r="A31" s="1" t="s">
        <v>63</v>
      </c>
      <c r="B31" s="3"/>
      <c r="C31" s="8">
        <f t="shared" si="17"/>
        <v>655602</v>
      </c>
      <c r="D31" s="8">
        <f t="shared" si="17"/>
        <v>-158238</v>
      </c>
      <c r="E31" s="8">
        <f t="shared" si="17"/>
        <v>-607539</v>
      </c>
      <c r="F31" s="8">
        <f t="shared" si="17"/>
        <v>304780</v>
      </c>
      <c r="G31" s="8">
        <f t="shared" si="17"/>
        <v>282296</v>
      </c>
      <c r="H31" s="8">
        <f t="shared" si="17"/>
        <v>-379387</v>
      </c>
      <c r="I31" s="8">
        <f t="shared" si="17"/>
        <v>-99594</v>
      </c>
      <c r="J31" s="8">
        <f t="shared" si="17"/>
        <v>-359858</v>
      </c>
      <c r="K31" s="8">
        <f t="shared" si="17"/>
        <v>-356051</v>
      </c>
      <c r="L31" s="8">
        <f t="shared" si="17"/>
        <v>-273905</v>
      </c>
      <c r="M31" s="8">
        <f t="shared" si="17"/>
        <v>-370612</v>
      </c>
      <c r="N31" s="8">
        <f t="shared" si="17"/>
        <v>-262998</v>
      </c>
      <c r="O31" s="8">
        <f t="shared" si="17"/>
        <v>5139</v>
      </c>
      <c r="P31" s="8">
        <f t="shared" si="17"/>
        <v>-306329</v>
      </c>
      <c r="Q31" s="8">
        <f t="shared" si="17"/>
        <v>59301</v>
      </c>
      <c r="R31" s="8">
        <f t="shared" si="17"/>
        <v>-157295</v>
      </c>
      <c r="S31" s="8">
        <f t="shared" si="17"/>
        <v>-212869</v>
      </c>
      <c r="T31" s="8">
        <f t="shared" si="17"/>
        <v>-240833</v>
      </c>
    </row>
    <row r="32" spans="1:28" x14ac:dyDescent="0.25">
      <c r="A32" s="1" t="s">
        <v>64</v>
      </c>
      <c r="B32" s="3"/>
      <c r="C32" s="8">
        <f t="shared" si="17"/>
        <v>-125406</v>
      </c>
      <c r="D32" s="8">
        <f t="shared" si="17"/>
        <v>-2823062</v>
      </c>
      <c r="E32" s="8">
        <f t="shared" si="17"/>
        <v>1605667</v>
      </c>
      <c r="F32" s="8">
        <f t="shared" si="17"/>
        <v>-399341</v>
      </c>
      <c r="G32" s="8">
        <f t="shared" si="17"/>
        <v>-3626534</v>
      </c>
      <c r="H32" s="8">
        <f t="shared" si="17"/>
        <v>1764961</v>
      </c>
      <c r="I32" s="8">
        <f t="shared" si="17"/>
        <v>-4246336</v>
      </c>
      <c r="J32" s="8">
        <f t="shared" si="17"/>
        <v>-702062</v>
      </c>
      <c r="K32" s="8">
        <f t="shared" si="17"/>
        <v>-4181455</v>
      </c>
      <c r="L32" s="8">
        <f t="shared" si="17"/>
        <v>1180970</v>
      </c>
      <c r="M32" s="8">
        <f t="shared" si="17"/>
        <v>978163</v>
      </c>
      <c r="N32" s="8">
        <f t="shared" si="17"/>
        <v>-3534401</v>
      </c>
      <c r="O32" s="8">
        <f t="shared" si="17"/>
        <v>-1632416</v>
      </c>
      <c r="P32" s="8">
        <f t="shared" si="17"/>
        <v>-1646039</v>
      </c>
      <c r="Q32" s="8">
        <f t="shared" si="17"/>
        <v>-1506103</v>
      </c>
      <c r="R32" s="8">
        <f t="shared" si="17"/>
        <v>-864803</v>
      </c>
      <c r="S32" s="8">
        <f t="shared" si="17"/>
        <v>419443</v>
      </c>
      <c r="T32" s="8">
        <f t="shared" si="17"/>
        <v>-893578</v>
      </c>
    </row>
    <row r="33" spans="1:20" x14ac:dyDescent="0.25">
      <c r="A33" s="1" t="s">
        <v>56</v>
      </c>
      <c r="B33" s="3"/>
      <c r="C33" s="8">
        <f t="shared" si="17"/>
        <v>3215697</v>
      </c>
      <c r="D33" s="8">
        <f t="shared" si="17"/>
        <v>-13320063</v>
      </c>
      <c r="E33" s="8">
        <f t="shared" si="17"/>
        <v>-10395844</v>
      </c>
      <c r="F33" s="8">
        <f t="shared" si="17"/>
        <v>9534170</v>
      </c>
      <c r="G33" s="8">
        <f t="shared" si="17"/>
        <v>5738883</v>
      </c>
      <c r="H33" s="8">
        <f t="shared" si="17"/>
        <v>-1284502</v>
      </c>
      <c r="I33" s="8">
        <f t="shared" si="17"/>
        <v>884816</v>
      </c>
      <c r="J33" s="8">
        <f t="shared" si="17"/>
        <v>4875103</v>
      </c>
      <c r="K33" s="8">
        <f t="shared" si="17"/>
        <v>-22549086</v>
      </c>
      <c r="L33" s="8">
        <f t="shared" si="17"/>
        <v>-1291431</v>
      </c>
      <c r="M33" s="8">
        <f t="shared" si="17"/>
        <v>-1196460</v>
      </c>
      <c r="N33" s="8">
        <f t="shared" si="17"/>
        <v>-14770767</v>
      </c>
      <c r="O33" s="8">
        <f t="shared" si="17"/>
        <v>-8052824</v>
      </c>
      <c r="P33" s="8">
        <f t="shared" si="17"/>
        <v>1197039</v>
      </c>
      <c r="Q33" s="8">
        <f t="shared" si="17"/>
        <v>-18014015</v>
      </c>
      <c r="R33" s="8">
        <f t="shared" si="17"/>
        <v>-15424139</v>
      </c>
      <c r="S33" s="8">
        <f t="shared" si="17"/>
        <v>13094389</v>
      </c>
      <c r="T33" s="8">
        <f t="shared" si="17"/>
        <v>2566286</v>
      </c>
    </row>
    <row r="34" spans="1:20" x14ac:dyDescent="0.25"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25">
      <c r="A35" s="2" t="s">
        <v>81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x14ac:dyDescent="0.25">
      <c r="A36" s="1" t="s">
        <v>78</v>
      </c>
      <c r="B36" s="3"/>
      <c r="C36" s="8">
        <f t="shared" ref="C36:T40" si="18">(C15-B15)</f>
        <v>-80095</v>
      </c>
      <c r="D36" s="8">
        <f t="shared" si="18"/>
        <v>-10003049</v>
      </c>
      <c r="E36" s="8">
        <f t="shared" si="18"/>
        <v>-3222209</v>
      </c>
      <c r="F36" s="8">
        <f t="shared" si="18"/>
        <v>4093065</v>
      </c>
      <c r="G36" s="8">
        <f t="shared" si="18"/>
        <v>4639332</v>
      </c>
      <c r="H36" s="8">
        <f t="shared" si="18"/>
        <v>-4465086</v>
      </c>
      <c r="I36" s="8">
        <f t="shared" si="18"/>
        <v>-6603206</v>
      </c>
      <c r="J36" s="8">
        <f t="shared" si="18"/>
        <v>4838540</v>
      </c>
      <c r="K36" s="8">
        <f t="shared" si="18"/>
        <v>-4344157</v>
      </c>
      <c r="L36" s="8">
        <f t="shared" si="18"/>
        <v>2271226</v>
      </c>
      <c r="M36" s="8">
        <f t="shared" si="18"/>
        <v>1285683</v>
      </c>
      <c r="N36" s="8">
        <f t="shared" si="18"/>
        <v>-2868947</v>
      </c>
      <c r="O36" s="8">
        <f t="shared" si="18"/>
        <v>580584</v>
      </c>
      <c r="P36" s="8">
        <f t="shared" si="18"/>
        <v>7890803</v>
      </c>
      <c r="Q36" s="8">
        <f t="shared" si="18"/>
        <v>-11984196</v>
      </c>
      <c r="R36" s="8">
        <f t="shared" si="18"/>
        <v>-8979726</v>
      </c>
      <c r="S36" s="8">
        <f t="shared" si="18"/>
        <v>1132399</v>
      </c>
      <c r="T36" s="8">
        <f t="shared" si="18"/>
        <v>-93140</v>
      </c>
    </row>
    <row r="37" spans="1:20" x14ac:dyDescent="0.25">
      <c r="A37" s="1" t="s">
        <v>77</v>
      </c>
      <c r="B37" s="3"/>
      <c r="C37" s="8">
        <f t="shared" si="18"/>
        <v>1959409</v>
      </c>
      <c r="D37" s="8">
        <f t="shared" si="18"/>
        <v>-5689445</v>
      </c>
      <c r="E37" s="8">
        <f t="shared" si="18"/>
        <v>-1501987</v>
      </c>
      <c r="F37" s="8">
        <f t="shared" si="18"/>
        <v>7226935</v>
      </c>
      <c r="G37" s="8">
        <f t="shared" si="18"/>
        <v>261889</v>
      </c>
      <c r="H37" s="8">
        <f t="shared" si="18"/>
        <v>-864115</v>
      </c>
      <c r="I37" s="8">
        <f t="shared" si="18"/>
        <v>2400407</v>
      </c>
      <c r="J37" s="8">
        <f t="shared" si="18"/>
        <v>749319</v>
      </c>
      <c r="K37" s="8">
        <f t="shared" si="18"/>
        <v>-6667629</v>
      </c>
      <c r="L37" s="8">
        <f t="shared" si="18"/>
        <v>-1369100</v>
      </c>
      <c r="M37" s="8">
        <f t="shared" si="18"/>
        <v>458791</v>
      </c>
      <c r="N37" s="8">
        <f t="shared" si="18"/>
        <v>-7427440</v>
      </c>
      <c r="O37" s="8">
        <f t="shared" si="18"/>
        <v>-5236534</v>
      </c>
      <c r="P37" s="8">
        <f t="shared" si="18"/>
        <v>1074647</v>
      </c>
      <c r="Q37" s="8">
        <f t="shared" si="18"/>
        <v>-9217323</v>
      </c>
      <c r="R37" s="8">
        <f t="shared" si="18"/>
        <v>-8767213</v>
      </c>
      <c r="S37" s="8">
        <f t="shared" si="18"/>
        <v>5075141</v>
      </c>
      <c r="T37" s="8">
        <f t="shared" si="18"/>
        <v>-637833</v>
      </c>
    </row>
    <row r="38" spans="1:20" x14ac:dyDescent="0.25">
      <c r="A38" s="1" t="s">
        <v>76</v>
      </c>
      <c r="B38" s="3"/>
      <c r="C38" s="8">
        <f t="shared" si="18"/>
        <v>7915044</v>
      </c>
      <c r="D38" s="8">
        <f t="shared" si="18"/>
        <v>-20612950</v>
      </c>
      <c r="E38" s="8">
        <f t="shared" si="18"/>
        <v>-17090540</v>
      </c>
      <c r="F38" s="8">
        <f t="shared" si="18"/>
        <v>1444268</v>
      </c>
      <c r="G38" s="8">
        <f t="shared" si="18"/>
        <v>3894543</v>
      </c>
      <c r="H38" s="8">
        <f t="shared" si="18"/>
        <v>2248650</v>
      </c>
      <c r="I38" s="8">
        <f t="shared" si="18"/>
        <v>-10734715</v>
      </c>
      <c r="J38" s="8">
        <f t="shared" si="18"/>
        <v>5700537</v>
      </c>
      <c r="K38" s="8">
        <f t="shared" si="18"/>
        <v>-35097454</v>
      </c>
      <c r="L38" s="8">
        <f t="shared" si="18"/>
        <v>-8784982</v>
      </c>
      <c r="M38" s="8">
        <f t="shared" si="18"/>
        <v>-624972</v>
      </c>
      <c r="N38" s="8">
        <f t="shared" si="18"/>
        <v>-31211665</v>
      </c>
      <c r="O38" s="8">
        <f t="shared" si="18"/>
        <v>-18386507</v>
      </c>
      <c r="P38" s="8">
        <f t="shared" si="18"/>
        <v>-9447613</v>
      </c>
      <c r="Q38" s="8">
        <f t="shared" si="18"/>
        <v>-21886196</v>
      </c>
      <c r="R38" s="8">
        <f t="shared" si="18"/>
        <v>-19808646</v>
      </c>
      <c r="S38" s="8">
        <f t="shared" si="18"/>
        <v>8733124</v>
      </c>
      <c r="T38" s="8">
        <f t="shared" si="18"/>
        <v>-13698</v>
      </c>
    </row>
    <row r="39" spans="1:20" x14ac:dyDescent="0.25">
      <c r="A39" s="1" t="s">
        <v>79</v>
      </c>
      <c r="B39" s="3"/>
      <c r="C39" s="8">
        <f t="shared" si="18"/>
        <v>2495</v>
      </c>
      <c r="D39" s="8">
        <f t="shared" si="18"/>
        <v>24201</v>
      </c>
      <c r="E39" s="8">
        <f t="shared" si="18"/>
        <v>-73102</v>
      </c>
      <c r="F39" s="8">
        <f t="shared" si="18"/>
        <v>-128415</v>
      </c>
      <c r="G39" s="8">
        <f t="shared" si="18"/>
        <v>-35020</v>
      </c>
      <c r="H39" s="8">
        <f t="shared" si="18"/>
        <v>-42275</v>
      </c>
      <c r="I39" s="8">
        <f t="shared" si="18"/>
        <v>-12986</v>
      </c>
      <c r="J39" s="8">
        <f t="shared" si="18"/>
        <v>0</v>
      </c>
      <c r="K39" s="8">
        <f t="shared" si="18"/>
        <v>0</v>
      </c>
      <c r="L39" s="8">
        <f t="shared" si="18"/>
        <v>0</v>
      </c>
      <c r="M39" s="8">
        <f t="shared" si="18"/>
        <v>0</v>
      </c>
      <c r="N39" s="8">
        <f t="shared" si="18"/>
        <v>0</v>
      </c>
      <c r="O39" s="8">
        <f t="shared" si="18"/>
        <v>0</v>
      </c>
      <c r="P39" s="8">
        <f t="shared" si="18"/>
        <v>0</v>
      </c>
      <c r="Q39" s="8">
        <f t="shared" si="18"/>
        <v>0</v>
      </c>
      <c r="R39" s="8">
        <f t="shared" si="18"/>
        <v>0</v>
      </c>
      <c r="S39" s="8">
        <f t="shared" si="18"/>
        <v>0</v>
      </c>
      <c r="T39" s="8">
        <f t="shared" si="18"/>
        <v>0</v>
      </c>
    </row>
    <row r="40" spans="1:20" x14ac:dyDescent="0.25">
      <c r="A40" s="1" t="s">
        <v>80</v>
      </c>
      <c r="B40" s="3"/>
      <c r="C40" s="8">
        <f t="shared" si="18"/>
        <v>-271614</v>
      </c>
      <c r="D40" s="8">
        <f t="shared" si="18"/>
        <v>1263929</v>
      </c>
      <c r="E40" s="8">
        <f t="shared" si="18"/>
        <v>2458569</v>
      </c>
      <c r="F40" s="8">
        <f t="shared" si="18"/>
        <v>2173089</v>
      </c>
      <c r="G40" s="8">
        <f t="shared" si="18"/>
        <v>-1000617</v>
      </c>
      <c r="H40" s="8">
        <f t="shared" si="18"/>
        <v>-2152542</v>
      </c>
      <c r="I40" s="8">
        <f t="shared" si="18"/>
        <v>167521</v>
      </c>
      <c r="J40" s="8">
        <f t="shared" si="18"/>
        <v>1029329</v>
      </c>
      <c r="K40" s="8">
        <f t="shared" si="18"/>
        <v>-1388581</v>
      </c>
      <c r="L40" s="8">
        <f t="shared" si="18"/>
        <v>2068468</v>
      </c>
      <c r="M40" s="8">
        <f t="shared" si="18"/>
        <v>-2598959</v>
      </c>
      <c r="N40" s="8">
        <f t="shared" si="18"/>
        <v>516975</v>
      </c>
      <c r="O40" s="8">
        <f t="shared" si="18"/>
        <v>-394009</v>
      </c>
      <c r="P40" s="8">
        <f t="shared" si="18"/>
        <v>-1788517</v>
      </c>
      <c r="Q40" s="8">
        <f t="shared" si="18"/>
        <v>-3910925</v>
      </c>
      <c r="R40" s="8">
        <f t="shared" si="18"/>
        <v>-3874785</v>
      </c>
      <c r="S40" s="8">
        <f t="shared" si="18"/>
        <v>2792530</v>
      </c>
      <c r="T40" s="8">
        <f t="shared" si="18"/>
        <v>2214845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/>
  </sheetViews>
  <sheetFormatPr defaultRowHeight="14.4" x14ac:dyDescent="0.3"/>
  <cols>
    <col min="1" max="1" width="30.44140625" style="35" bestFit="1" customWidth="1"/>
    <col min="2" max="2" width="4.6640625" bestFit="1" customWidth="1"/>
    <col min="3" max="3" width="4.88671875" bestFit="1" customWidth="1"/>
    <col min="4" max="4" width="19.88671875" customWidth="1"/>
    <col min="5" max="5" width="22.77734375" bestFit="1" customWidth="1"/>
    <col min="6" max="6" width="14.21875" bestFit="1" customWidth="1"/>
    <col min="7" max="7" width="18" bestFit="1" customWidth="1"/>
    <col min="8" max="8" width="14.21875" bestFit="1" customWidth="1"/>
    <col min="9" max="9" width="18" bestFit="1" customWidth="1"/>
    <col min="10" max="10" width="9.33203125" customWidth="1"/>
  </cols>
  <sheetData>
    <row r="1" spans="1:10" ht="92.4" x14ac:dyDescent="0.3">
      <c r="A1" s="24"/>
      <c r="B1" s="25" t="s">
        <v>75</v>
      </c>
      <c r="C1" s="25" t="s">
        <v>74</v>
      </c>
      <c r="D1" s="25" t="s">
        <v>427</v>
      </c>
      <c r="E1" s="25" t="s">
        <v>428</v>
      </c>
      <c r="F1" s="25" t="s">
        <v>429</v>
      </c>
      <c r="G1" s="25" t="s">
        <v>430</v>
      </c>
      <c r="H1" s="25" t="s">
        <v>435</v>
      </c>
      <c r="I1" s="25" t="s">
        <v>436</v>
      </c>
      <c r="J1" s="25" t="s">
        <v>414</v>
      </c>
    </row>
    <row r="2" spans="1:10" x14ac:dyDescent="0.3">
      <c r="A2" s="26" t="s">
        <v>415</v>
      </c>
      <c r="B2" s="27" t="s">
        <v>425</v>
      </c>
      <c r="C2" s="27" t="s">
        <v>425</v>
      </c>
      <c r="D2" s="27" t="s">
        <v>425</v>
      </c>
      <c r="E2" s="27" t="s">
        <v>425</v>
      </c>
      <c r="F2" s="28"/>
      <c r="G2" s="28"/>
      <c r="H2" s="28"/>
      <c r="I2" s="28"/>
      <c r="J2" s="27" t="s">
        <v>425</v>
      </c>
    </row>
    <row r="3" spans="1:10" x14ac:dyDescent="0.3">
      <c r="A3" s="29" t="s">
        <v>416</v>
      </c>
      <c r="B3" s="30" t="s">
        <v>425</v>
      </c>
      <c r="C3" s="30" t="s">
        <v>425</v>
      </c>
      <c r="D3" s="30" t="s">
        <v>425</v>
      </c>
      <c r="E3" s="30" t="s">
        <v>425</v>
      </c>
      <c r="F3" s="31"/>
      <c r="G3" s="31"/>
      <c r="H3" s="31"/>
      <c r="I3" s="31"/>
      <c r="J3" s="31"/>
    </row>
    <row r="4" spans="1:10" x14ac:dyDescent="0.3">
      <c r="A4" s="29" t="s">
        <v>417</v>
      </c>
      <c r="B4" s="30" t="s">
        <v>425</v>
      </c>
      <c r="C4" s="30" t="s">
        <v>425</v>
      </c>
      <c r="D4" s="30" t="s">
        <v>425</v>
      </c>
      <c r="E4" s="30" t="s">
        <v>425</v>
      </c>
      <c r="F4" s="30" t="s">
        <v>425</v>
      </c>
      <c r="G4" s="30" t="s">
        <v>425</v>
      </c>
      <c r="H4" s="30" t="s">
        <v>425</v>
      </c>
      <c r="I4" s="30" t="s">
        <v>425</v>
      </c>
      <c r="J4" s="30" t="s">
        <v>425</v>
      </c>
    </row>
    <row r="5" spans="1:10" x14ac:dyDescent="0.3">
      <c r="A5" s="29" t="s">
        <v>418</v>
      </c>
      <c r="B5" s="30" t="s">
        <v>425</v>
      </c>
      <c r="C5" s="30" t="s">
        <v>425</v>
      </c>
      <c r="D5" s="30" t="s">
        <v>425</v>
      </c>
      <c r="E5" s="30" t="s">
        <v>425</v>
      </c>
      <c r="F5" s="30" t="s">
        <v>425</v>
      </c>
      <c r="G5" s="30" t="s">
        <v>425</v>
      </c>
      <c r="H5" s="30" t="s">
        <v>425</v>
      </c>
      <c r="I5" s="30" t="s">
        <v>425</v>
      </c>
      <c r="J5" s="31"/>
    </row>
    <row r="6" spans="1:10" x14ac:dyDescent="0.3">
      <c r="A6" s="29" t="s">
        <v>419</v>
      </c>
      <c r="B6" s="30" t="s">
        <v>425</v>
      </c>
      <c r="C6" s="30" t="s">
        <v>425</v>
      </c>
      <c r="D6" s="30" t="s">
        <v>425</v>
      </c>
      <c r="E6" s="30" t="s">
        <v>425</v>
      </c>
      <c r="F6" s="31"/>
      <c r="G6" s="31"/>
      <c r="H6" s="31"/>
      <c r="I6" s="31"/>
      <c r="J6" s="30" t="s">
        <v>425</v>
      </c>
    </row>
    <row r="7" spans="1:10" x14ac:dyDescent="0.3">
      <c r="A7" s="29" t="s">
        <v>420</v>
      </c>
      <c r="B7" s="30" t="s">
        <v>425</v>
      </c>
      <c r="C7" s="30" t="s">
        <v>425</v>
      </c>
      <c r="D7" s="30" t="s">
        <v>425</v>
      </c>
      <c r="E7" s="30" t="s">
        <v>425</v>
      </c>
      <c r="F7" s="31"/>
      <c r="G7" s="31"/>
      <c r="H7" s="31"/>
      <c r="I7" s="31"/>
      <c r="J7" s="31"/>
    </row>
    <row r="8" spans="1:10" x14ac:dyDescent="0.3">
      <c r="A8" s="29" t="s">
        <v>421</v>
      </c>
      <c r="B8" s="30" t="s">
        <v>425</v>
      </c>
      <c r="C8" s="30" t="s">
        <v>425</v>
      </c>
      <c r="D8" s="30" t="s">
        <v>425</v>
      </c>
      <c r="E8" s="30" t="s">
        <v>425</v>
      </c>
      <c r="F8" s="30" t="s">
        <v>425</v>
      </c>
      <c r="G8" s="30" t="s">
        <v>425</v>
      </c>
      <c r="H8" s="30" t="s">
        <v>425</v>
      </c>
      <c r="I8" s="30" t="s">
        <v>425</v>
      </c>
      <c r="J8" s="30" t="s">
        <v>425</v>
      </c>
    </row>
    <row r="9" spans="1:10" x14ac:dyDescent="0.3">
      <c r="A9" s="29" t="s">
        <v>422</v>
      </c>
      <c r="B9" s="30" t="s">
        <v>425</v>
      </c>
      <c r="C9" s="30" t="s">
        <v>425</v>
      </c>
      <c r="D9" s="30" t="s">
        <v>425</v>
      </c>
      <c r="E9" s="30" t="s">
        <v>425</v>
      </c>
      <c r="F9" s="30" t="s">
        <v>425</v>
      </c>
      <c r="G9" s="30" t="s">
        <v>425</v>
      </c>
      <c r="H9" s="30" t="s">
        <v>425</v>
      </c>
      <c r="I9" s="30" t="s">
        <v>425</v>
      </c>
      <c r="J9" s="31"/>
    </row>
    <row r="13" spans="1:10" x14ac:dyDescent="0.3">
      <c r="A13" s="32"/>
    </row>
    <row r="14" spans="1:10" x14ac:dyDescent="0.3">
      <c r="A14" s="33" t="s">
        <v>423</v>
      </c>
    </row>
    <row r="15" spans="1:10" x14ac:dyDescent="0.3">
      <c r="A15" s="33" t="s">
        <v>424</v>
      </c>
    </row>
    <row r="16" spans="1:10" x14ac:dyDescent="0.3">
      <c r="A16" s="33" t="s">
        <v>431</v>
      </c>
    </row>
    <row r="17" spans="1:1" x14ac:dyDescent="0.3">
      <c r="A17" s="33" t="s">
        <v>432</v>
      </c>
    </row>
    <row r="18" spans="1:1" x14ac:dyDescent="0.3">
      <c r="A18" s="33" t="s">
        <v>433</v>
      </c>
    </row>
    <row r="19" spans="1:1" x14ac:dyDescent="0.3">
      <c r="A19" s="33" t="s">
        <v>434</v>
      </c>
    </row>
    <row r="20" spans="1:1" x14ac:dyDescent="0.3">
      <c r="A20" s="33" t="s">
        <v>437</v>
      </c>
    </row>
    <row r="21" spans="1:1" x14ac:dyDescent="0.3">
      <c r="A21" s="33" t="s">
        <v>438</v>
      </c>
    </row>
    <row r="22" spans="1:1" x14ac:dyDescent="0.3">
      <c r="A22" s="34" t="s">
        <v>426</v>
      </c>
    </row>
  </sheetData>
  <pageMargins left="0.25" right="0.25" top="0.75" bottom="0.75" header="0.3" footer="0.3"/>
  <pageSetup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"/>
  <sheetViews>
    <sheetView zoomScale="120" zoomScaleNormal="12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D15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.109375" defaultRowHeight="13.2" x14ac:dyDescent="0.25"/>
  <cols>
    <col min="1" max="1" width="6" style="1" bestFit="1" customWidth="1"/>
    <col min="2" max="2" width="13.44140625" style="1" bestFit="1" customWidth="1"/>
    <col min="3" max="3" width="15" style="1" bestFit="1" customWidth="1"/>
    <col min="4" max="19" width="10.109375" style="1" bestFit="1" customWidth="1"/>
    <col min="20" max="22" width="10.109375" style="1" customWidth="1"/>
    <col min="23" max="24" width="10.109375" style="2" bestFit="1" customWidth="1"/>
    <col min="25" max="25" width="15.44140625" style="2" bestFit="1" customWidth="1"/>
    <col min="26" max="26" width="19.21875" style="2" bestFit="1" customWidth="1"/>
    <col min="27" max="27" width="14.109375" style="2" bestFit="1" customWidth="1"/>
    <col min="28" max="28" width="18" style="2" bestFit="1" customWidth="1"/>
    <col min="29" max="29" width="14.21875" style="1" bestFit="1" customWidth="1"/>
    <col min="30" max="30" width="18" style="1" bestFit="1" customWidth="1"/>
    <col min="31" max="16384" width="9.109375" style="1"/>
  </cols>
  <sheetData>
    <row r="1" spans="1:30" s="2" customFormat="1" x14ac:dyDescent="0.25">
      <c r="A1" s="6" t="s">
        <v>398</v>
      </c>
      <c r="B1" s="6" t="s">
        <v>98</v>
      </c>
      <c r="C1" s="6" t="s">
        <v>99</v>
      </c>
      <c r="D1" s="10" t="s">
        <v>82</v>
      </c>
      <c r="E1" s="10" t="s">
        <v>83</v>
      </c>
      <c r="F1" s="10" t="s">
        <v>84</v>
      </c>
      <c r="G1" s="10" t="s">
        <v>85</v>
      </c>
      <c r="H1" s="10" t="s">
        <v>86</v>
      </c>
      <c r="I1" s="10" t="s">
        <v>87</v>
      </c>
      <c r="J1" s="10" t="s">
        <v>88</v>
      </c>
      <c r="K1" s="10" t="s">
        <v>89</v>
      </c>
      <c r="L1" s="10" t="s">
        <v>90</v>
      </c>
      <c r="M1" s="10" t="s">
        <v>91</v>
      </c>
      <c r="N1" s="10" t="s">
        <v>92</v>
      </c>
      <c r="O1" s="10" t="s">
        <v>93</v>
      </c>
      <c r="P1" s="10" t="s">
        <v>94</v>
      </c>
      <c r="Q1" s="10" t="s">
        <v>95</v>
      </c>
      <c r="R1" s="10" t="s">
        <v>96</v>
      </c>
      <c r="S1" s="10" t="s">
        <v>97</v>
      </c>
      <c r="T1" s="15" t="s">
        <v>403</v>
      </c>
      <c r="U1" s="15" t="s">
        <v>411</v>
      </c>
      <c r="V1" s="15" t="s">
        <v>445</v>
      </c>
      <c r="W1" s="17" t="s">
        <v>75</v>
      </c>
      <c r="X1" s="17" t="s">
        <v>74</v>
      </c>
      <c r="Y1" s="17" t="s">
        <v>446</v>
      </c>
      <c r="Z1" s="17" t="s">
        <v>447</v>
      </c>
      <c r="AA1" s="2" t="s">
        <v>429</v>
      </c>
      <c r="AB1" s="2" t="s">
        <v>430</v>
      </c>
      <c r="AC1" s="6" t="s">
        <v>435</v>
      </c>
      <c r="AD1" s="6" t="s">
        <v>436</v>
      </c>
    </row>
    <row r="2" spans="1:30" x14ac:dyDescent="0.25">
      <c r="A2" s="1" t="s">
        <v>100</v>
      </c>
      <c r="B2" s="1" t="s">
        <v>101</v>
      </c>
      <c r="C2" s="1" t="s">
        <v>102</v>
      </c>
      <c r="D2" s="13">
        <v>65510</v>
      </c>
      <c r="E2" s="13">
        <v>82906</v>
      </c>
      <c r="F2" s="13">
        <v>10572</v>
      </c>
      <c r="G2" s="13">
        <v>0</v>
      </c>
      <c r="H2" s="13">
        <v>1904</v>
      </c>
      <c r="I2" s="13">
        <v>105271</v>
      </c>
      <c r="J2" s="13">
        <v>53466</v>
      </c>
      <c r="K2" s="13">
        <v>34834</v>
      </c>
      <c r="L2" s="13">
        <v>178333</v>
      </c>
      <c r="M2" s="13">
        <v>55275</v>
      </c>
      <c r="N2" s="13">
        <v>127667</v>
      </c>
      <c r="O2" s="13">
        <v>174558</v>
      </c>
      <c r="P2" s="13">
        <v>119266</v>
      </c>
      <c r="Q2" s="13">
        <v>56004</v>
      </c>
      <c r="R2" s="13">
        <v>71758</v>
      </c>
      <c r="S2" s="13">
        <v>62598</v>
      </c>
      <c r="T2" s="13">
        <v>37786</v>
      </c>
      <c r="U2" s="13">
        <v>88362</v>
      </c>
      <c r="V2" s="13">
        <v>113221</v>
      </c>
      <c r="W2" s="7">
        <f>MIN(D2:V2)</f>
        <v>0</v>
      </c>
      <c r="X2" s="7">
        <f>MAX(D2:V2)</f>
        <v>178333</v>
      </c>
      <c r="Y2" s="7">
        <f>(V2-X2)</f>
        <v>-65112</v>
      </c>
      <c r="Z2" s="16">
        <f>(V2-X2)/X2</f>
        <v>-0.3651147011489741</v>
      </c>
      <c r="AA2" s="12">
        <f>(V2-O2)</f>
        <v>-61337</v>
      </c>
      <c r="AB2" s="16">
        <f>(V2-O2)/O2</f>
        <v>-0.35138464006232883</v>
      </c>
      <c r="AC2" s="7">
        <f>(V2-U2)</f>
        <v>24859</v>
      </c>
      <c r="AD2" s="16">
        <f>(V2-U2)/U2</f>
        <v>0.2813313415269007</v>
      </c>
    </row>
    <row r="3" spans="1:30" x14ac:dyDescent="0.25">
      <c r="A3" s="1" t="s">
        <v>103</v>
      </c>
      <c r="B3" s="1" t="s">
        <v>101</v>
      </c>
      <c r="C3" s="1" t="s">
        <v>104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148994</v>
      </c>
      <c r="O3" s="13">
        <v>276613</v>
      </c>
      <c r="P3" s="13">
        <v>236292</v>
      </c>
      <c r="Q3" s="13">
        <v>28807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7">
        <f t="shared" ref="W3:W66" si="0">MIN(D3:V3)</f>
        <v>0</v>
      </c>
      <c r="X3" s="7">
        <f t="shared" ref="X3:X66" si="1">MAX(D3:V3)</f>
        <v>276613</v>
      </c>
      <c r="Y3" s="7">
        <f t="shared" ref="Y3:Y66" si="2">(V3-X3)</f>
        <v>-276613</v>
      </c>
      <c r="Z3" s="16">
        <f t="shared" ref="Z3:Z66" si="3">(V3-X3)/X3</f>
        <v>-1</v>
      </c>
      <c r="AA3" s="12">
        <f t="shared" ref="AA3:AA66" si="4">(V3-O3)</f>
        <v>-276613</v>
      </c>
      <c r="AB3" s="16">
        <f t="shared" ref="AB3:AB66" si="5">(V3-O3)/O3</f>
        <v>-1</v>
      </c>
      <c r="AC3" s="7">
        <f t="shared" ref="AC3:AC66" si="6">(V3-U3)</f>
        <v>0</v>
      </c>
      <c r="AD3" s="16" t="e">
        <f t="shared" ref="AD3:AD66" si="7">(V3-U3)/U3</f>
        <v>#DIV/0!</v>
      </c>
    </row>
    <row r="4" spans="1:30" x14ac:dyDescent="0.25">
      <c r="A4" s="1" t="s">
        <v>105</v>
      </c>
      <c r="B4" s="1" t="s">
        <v>101</v>
      </c>
      <c r="C4" s="1" t="s">
        <v>106</v>
      </c>
      <c r="D4" s="13">
        <v>17006</v>
      </c>
      <c r="E4" s="13">
        <v>0</v>
      </c>
      <c r="F4" s="13">
        <v>0</v>
      </c>
      <c r="G4" s="13">
        <v>177381</v>
      </c>
      <c r="H4" s="13">
        <v>473982</v>
      </c>
      <c r="I4" s="13">
        <v>760060</v>
      </c>
      <c r="J4" s="13">
        <v>633860</v>
      </c>
      <c r="K4" s="13">
        <v>502596</v>
      </c>
      <c r="L4" s="13">
        <v>153627</v>
      </c>
      <c r="M4" s="13">
        <v>121860</v>
      </c>
      <c r="N4" s="13">
        <v>69035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7">
        <f t="shared" si="0"/>
        <v>0</v>
      </c>
      <c r="X4" s="7">
        <f t="shared" si="1"/>
        <v>760060</v>
      </c>
      <c r="Y4" s="7">
        <f t="shared" si="2"/>
        <v>-760060</v>
      </c>
      <c r="Z4" s="16">
        <f t="shared" si="3"/>
        <v>-1</v>
      </c>
      <c r="AA4" s="12">
        <f t="shared" si="4"/>
        <v>0</v>
      </c>
      <c r="AB4" s="16" t="e">
        <f t="shared" si="5"/>
        <v>#DIV/0!</v>
      </c>
      <c r="AC4" s="7">
        <f t="shared" si="6"/>
        <v>0</v>
      </c>
      <c r="AD4" s="16" t="e">
        <f t="shared" si="7"/>
        <v>#DIV/0!</v>
      </c>
    </row>
    <row r="5" spans="1:30" x14ac:dyDescent="0.25">
      <c r="A5" s="1" t="s">
        <v>107</v>
      </c>
      <c r="B5" s="1" t="s">
        <v>101</v>
      </c>
      <c r="C5" s="1" t="s">
        <v>108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7">
        <f t="shared" si="0"/>
        <v>0</v>
      </c>
      <c r="X5" s="7">
        <f t="shared" si="1"/>
        <v>0</v>
      </c>
      <c r="Y5" s="7">
        <f t="shared" si="2"/>
        <v>0</v>
      </c>
      <c r="Z5" s="16" t="e">
        <f t="shared" si="3"/>
        <v>#DIV/0!</v>
      </c>
      <c r="AA5" s="12">
        <f t="shared" si="4"/>
        <v>0</v>
      </c>
      <c r="AB5" s="16" t="e">
        <f t="shared" si="5"/>
        <v>#DIV/0!</v>
      </c>
      <c r="AC5" s="7">
        <f t="shared" si="6"/>
        <v>0</v>
      </c>
      <c r="AD5" s="16" t="e">
        <f t="shared" si="7"/>
        <v>#DIV/0!</v>
      </c>
    </row>
    <row r="6" spans="1:30" x14ac:dyDescent="0.25">
      <c r="A6" s="1" t="s">
        <v>109</v>
      </c>
      <c r="B6" s="1" t="s">
        <v>101</v>
      </c>
      <c r="C6" s="1" t="s">
        <v>110</v>
      </c>
      <c r="D6" s="13">
        <v>2603898</v>
      </c>
      <c r="E6" s="13">
        <v>3229782</v>
      </c>
      <c r="F6" s="13">
        <v>3423845</v>
      </c>
      <c r="G6" s="13">
        <v>3517496</v>
      </c>
      <c r="H6" s="13">
        <v>3726276</v>
      </c>
      <c r="I6" s="13">
        <v>3432168</v>
      </c>
      <c r="J6" s="13">
        <v>2764277</v>
      </c>
      <c r="K6" s="13">
        <v>3136564</v>
      </c>
      <c r="L6" s="13">
        <v>2923261</v>
      </c>
      <c r="M6" s="13">
        <v>2706161</v>
      </c>
      <c r="N6" s="13">
        <v>3037170</v>
      </c>
      <c r="O6" s="13">
        <v>2707383</v>
      </c>
      <c r="P6" s="13">
        <v>2249233</v>
      </c>
      <c r="Q6" s="13">
        <v>1440115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7">
        <f t="shared" si="0"/>
        <v>0</v>
      </c>
      <c r="X6" s="7">
        <f t="shared" si="1"/>
        <v>3726276</v>
      </c>
      <c r="Y6" s="7">
        <f t="shared" si="2"/>
        <v>-3726276</v>
      </c>
      <c r="Z6" s="16">
        <f t="shared" si="3"/>
        <v>-1</v>
      </c>
      <c r="AA6" s="12">
        <f t="shared" si="4"/>
        <v>-2707383</v>
      </c>
      <c r="AB6" s="16">
        <f t="shared" si="5"/>
        <v>-1</v>
      </c>
      <c r="AC6" s="7">
        <f t="shared" si="6"/>
        <v>0</v>
      </c>
      <c r="AD6" s="16" t="e">
        <f t="shared" si="7"/>
        <v>#DIV/0!</v>
      </c>
    </row>
    <row r="7" spans="1:30" x14ac:dyDescent="0.25">
      <c r="A7" s="1" t="s">
        <v>111</v>
      </c>
      <c r="B7" s="1" t="s">
        <v>101</v>
      </c>
      <c r="C7" s="1" t="s">
        <v>112</v>
      </c>
      <c r="D7" s="13">
        <v>0</v>
      </c>
      <c r="E7" s="13">
        <v>0</v>
      </c>
      <c r="F7" s="13">
        <v>0</v>
      </c>
      <c r="G7" s="13">
        <v>46049</v>
      </c>
      <c r="H7" s="13">
        <v>68020</v>
      </c>
      <c r="I7" s="13">
        <v>84268</v>
      </c>
      <c r="J7" s="13">
        <v>189984</v>
      </c>
      <c r="K7" s="13">
        <v>152591</v>
      </c>
      <c r="L7" s="13">
        <v>297012</v>
      </c>
      <c r="M7" s="13">
        <v>158143</v>
      </c>
      <c r="N7" s="13">
        <v>109530</v>
      </c>
      <c r="O7" s="13">
        <v>197912</v>
      </c>
      <c r="P7" s="13">
        <v>137106</v>
      </c>
      <c r="Q7" s="13">
        <v>235086</v>
      </c>
      <c r="R7" s="13">
        <v>140688</v>
      </c>
      <c r="S7" s="13">
        <v>146955</v>
      </c>
      <c r="T7" s="13">
        <v>65373</v>
      </c>
      <c r="U7" s="13">
        <v>7063</v>
      </c>
      <c r="V7" s="13">
        <v>0</v>
      </c>
      <c r="W7" s="7">
        <f t="shared" si="0"/>
        <v>0</v>
      </c>
      <c r="X7" s="7">
        <f t="shared" si="1"/>
        <v>297012</v>
      </c>
      <c r="Y7" s="7">
        <f t="shared" si="2"/>
        <v>-297012</v>
      </c>
      <c r="Z7" s="16">
        <f t="shared" si="3"/>
        <v>-1</v>
      </c>
      <c r="AA7" s="12">
        <f t="shared" si="4"/>
        <v>-197912</v>
      </c>
      <c r="AB7" s="16">
        <f t="shared" si="5"/>
        <v>-1</v>
      </c>
      <c r="AC7" s="7">
        <f t="shared" si="6"/>
        <v>-7063</v>
      </c>
      <c r="AD7" s="16">
        <f t="shared" si="7"/>
        <v>-1</v>
      </c>
    </row>
    <row r="8" spans="1:30" x14ac:dyDescent="0.25">
      <c r="A8" s="1" t="s">
        <v>113</v>
      </c>
      <c r="B8" s="1" t="s">
        <v>101</v>
      </c>
      <c r="C8" s="1" t="s">
        <v>114</v>
      </c>
      <c r="D8" s="13">
        <v>4719</v>
      </c>
      <c r="E8" s="13">
        <v>1200</v>
      </c>
      <c r="F8" s="13">
        <v>0</v>
      </c>
      <c r="G8" s="13">
        <v>55687</v>
      </c>
      <c r="H8" s="13">
        <v>83685</v>
      </c>
      <c r="I8" s="13">
        <v>106642</v>
      </c>
      <c r="J8" s="13">
        <v>161372</v>
      </c>
      <c r="K8" s="13">
        <v>247227</v>
      </c>
      <c r="L8" s="13">
        <v>330866</v>
      </c>
      <c r="M8" s="13">
        <v>184817</v>
      </c>
      <c r="N8" s="13">
        <v>33623</v>
      </c>
      <c r="O8" s="13">
        <v>28581</v>
      </c>
      <c r="P8" s="13">
        <v>152348</v>
      </c>
      <c r="Q8" s="13">
        <v>69339</v>
      </c>
      <c r="R8" s="13">
        <v>0</v>
      </c>
      <c r="S8" s="13">
        <v>3939</v>
      </c>
      <c r="T8" s="13">
        <v>0</v>
      </c>
      <c r="U8" s="13">
        <v>0</v>
      </c>
      <c r="V8" s="13">
        <v>0</v>
      </c>
      <c r="W8" s="7">
        <f t="shared" si="0"/>
        <v>0</v>
      </c>
      <c r="X8" s="7">
        <f t="shared" si="1"/>
        <v>330866</v>
      </c>
      <c r="Y8" s="7">
        <f t="shared" si="2"/>
        <v>-330866</v>
      </c>
      <c r="Z8" s="16">
        <f t="shared" si="3"/>
        <v>-1</v>
      </c>
      <c r="AA8" s="12">
        <f t="shared" si="4"/>
        <v>-28581</v>
      </c>
      <c r="AB8" s="16">
        <f t="shared" si="5"/>
        <v>-1</v>
      </c>
      <c r="AC8" s="7">
        <f t="shared" si="6"/>
        <v>0</v>
      </c>
      <c r="AD8" s="16" t="e">
        <f t="shared" si="7"/>
        <v>#DIV/0!</v>
      </c>
    </row>
    <row r="9" spans="1:30" x14ac:dyDescent="0.25">
      <c r="A9" s="1" t="s">
        <v>115</v>
      </c>
      <c r="B9" s="1" t="s">
        <v>101</v>
      </c>
      <c r="C9" s="1" t="s">
        <v>116</v>
      </c>
      <c r="D9" s="13">
        <v>5235850</v>
      </c>
      <c r="E9" s="13">
        <v>4437364</v>
      </c>
      <c r="F9" s="13">
        <v>4561371</v>
      </c>
      <c r="G9" s="13">
        <v>4346272</v>
      </c>
      <c r="H9" s="13">
        <v>5618922</v>
      </c>
      <c r="I9" s="13">
        <v>5842698</v>
      </c>
      <c r="J9" s="13">
        <v>5443580</v>
      </c>
      <c r="K9" s="13">
        <v>4959943</v>
      </c>
      <c r="L9" s="13">
        <v>5147705</v>
      </c>
      <c r="M9" s="13">
        <v>5409603</v>
      </c>
      <c r="N9" s="13">
        <v>5834058</v>
      </c>
      <c r="O9" s="13">
        <v>5339615</v>
      </c>
      <c r="P9" s="13">
        <v>8172479</v>
      </c>
      <c r="Q9" s="13">
        <v>8753226</v>
      </c>
      <c r="R9" s="13">
        <v>8891898</v>
      </c>
      <c r="S9" s="13">
        <v>6570101</v>
      </c>
      <c r="T9" s="13">
        <v>5680418</v>
      </c>
      <c r="U9" s="13">
        <v>7432957</v>
      </c>
      <c r="V9" s="13">
        <v>8519901</v>
      </c>
      <c r="W9" s="7">
        <f t="shared" si="0"/>
        <v>4346272</v>
      </c>
      <c r="X9" s="7">
        <f t="shared" si="1"/>
        <v>8891898</v>
      </c>
      <c r="Y9" s="7">
        <f t="shared" si="2"/>
        <v>-371997</v>
      </c>
      <c r="Z9" s="16">
        <f t="shared" si="3"/>
        <v>-4.1835500137316017E-2</v>
      </c>
      <c r="AA9" s="12">
        <f t="shared" si="4"/>
        <v>3180286</v>
      </c>
      <c r="AB9" s="16">
        <f t="shared" si="5"/>
        <v>0.59560211738112201</v>
      </c>
      <c r="AC9" s="7">
        <f t="shared" si="6"/>
        <v>1086944</v>
      </c>
      <c r="AD9" s="16">
        <f t="shared" si="7"/>
        <v>0.14623305368240391</v>
      </c>
    </row>
    <row r="10" spans="1:30" x14ac:dyDescent="0.25">
      <c r="A10" s="1" t="s">
        <v>117</v>
      </c>
      <c r="B10" s="1" t="s">
        <v>101</v>
      </c>
      <c r="C10" s="1" t="s">
        <v>118</v>
      </c>
      <c r="D10" s="13">
        <v>80298</v>
      </c>
      <c r="E10" s="13">
        <v>70085</v>
      </c>
      <c r="F10" s="13">
        <v>51678</v>
      </c>
      <c r="G10" s="13">
        <v>36504</v>
      </c>
      <c r="H10" s="13">
        <v>129588</v>
      </c>
      <c r="I10" s="13">
        <v>156719</v>
      </c>
      <c r="J10" s="13">
        <v>177615</v>
      </c>
      <c r="K10" s="13">
        <v>60255</v>
      </c>
      <c r="L10" s="13">
        <v>49581</v>
      </c>
      <c r="M10" s="13">
        <v>198430</v>
      </c>
      <c r="N10" s="13">
        <v>79174</v>
      </c>
      <c r="O10" s="13">
        <v>119240</v>
      </c>
      <c r="P10" s="13">
        <v>181942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15618</v>
      </c>
      <c r="W10" s="7">
        <f t="shared" si="0"/>
        <v>0</v>
      </c>
      <c r="X10" s="7">
        <f t="shared" si="1"/>
        <v>198430</v>
      </c>
      <c r="Y10" s="7">
        <f t="shared" si="2"/>
        <v>-182812</v>
      </c>
      <c r="Z10" s="16">
        <f t="shared" si="3"/>
        <v>-0.92129214332510201</v>
      </c>
      <c r="AA10" s="12">
        <f t="shared" si="4"/>
        <v>-103622</v>
      </c>
      <c r="AB10" s="16">
        <f t="shared" si="5"/>
        <v>-0.86902046293190205</v>
      </c>
      <c r="AC10" s="7">
        <f t="shared" si="6"/>
        <v>15618</v>
      </c>
      <c r="AD10" s="16" t="e">
        <f t="shared" si="7"/>
        <v>#DIV/0!</v>
      </c>
    </row>
    <row r="11" spans="1:30" x14ac:dyDescent="0.25">
      <c r="A11" s="1" t="s">
        <v>119</v>
      </c>
      <c r="B11" s="1" t="s">
        <v>101</v>
      </c>
      <c r="C11" s="1" t="s">
        <v>120</v>
      </c>
      <c r="D11" s="13">
        <v>24500</v>
      </c>
      <c r="E11" s="13">
        <v>44230</v>
      </c>
      <c r="F11" s="13">
        <v>29777</v>
      </c>
      <c r="G11" s="13">
        <v>56000</v>
      </c>
      <c r="H11" s="13">
        <v>101120</v>
      </c>
      <c r="I11" s="13">
        <v>102483</v>
      </c>
      <c r="J11" s="13">
        <v>194835</v>
      </c>
      <c r="K11" s="13">
        <v>412829</v>
      </c>
      <c r="L11" s="13">
        <v>465497</v>
      </c>
      <c r="M11" s="13">
        <v>459093</v>
      </c>
      <c r="N11" s="13">
        <v>323000</v>
      </c>
      <c r="O11" s="13">
        <v>323088</v>
      </c>
      <c r="P11" s="13">
        <v>20294</v>
      </c>
      <c r="Q11" s="13">
        <v>182391</v>
      </c>
      <c r="R11" s="13">
        <v>286407</v>
      </c>
      <c r="S11" s="13">
        <v>276798</v>
      </c>
      <c r="T11" s="13">
        <v>122881</v>
      </c>
      <c r="U11" s="13">
        <v>127264</v>
      </c>
      <c r="V11" s="13">
        <v>137656</v>
      </c>
      <c r="W11" s="7">
        <f t="shared" si="0"/>
        <v>20294</v>
      </c>
      <c r="X11" s="7">
        <f t="shared" si="1"/>
        <v>465497</v>
      </c>
      <c r="Y11" s="7">
        <f t="shared" si="2"/>
        <v>-327841</v>
      </c>
      <c r="Z11" s="16">
        <f t="shared" si="3"/>
        <v>-0.70428166024700478</v>
      </c>
      <c r="AA11" s="12">
        <f t="shared" si="4"/>
        <v>-185432</v>
      </c>
      <c r="AB11" s="16">
        <f t="shared" si="5"/>
        <v>-0.57393651265289947</v>
      </c>
      <c r="AC11" s="7">
        <f t="shared" si="6"/>
        <v>10392</v>
      </c>
      <c r="AD11" s="16">
        <f t="shared" si="7"/>
        <v>8.1657027910485291E-2</v>
      </c>
    </row>
    <row r="12" spans="1:30" x14ac:dyDescent="0.25">
      <c r="A12" s="1" t="s">
        <v>121</v>
      </c>
      <c r="B12" s="1" t="s">
        <v>101</v>
      </c>
      <c r="C12" s="1" t="s">
        <v>122</v>
      </c>
      <c r="D12" s="13">
        <v>4887332</v>
      </c>
      <c r="E12" s="13">
        <v>5017886</v>
      </c>
      <c r="F12" s="13">
        <v>4393149</v>
      </c>
      <c r="G12" s="13">
        <v>5254531</v>
      </c>
      <c r="H12" s="13">
        <v>5661036</v>
      </c>
      <c r="I12" s="13">
        <v>5147927</v>
      </c>
      <c r="J12" s="13">
        <v>4742202</v>
      </c>
      <c r="K12" s="13">
        <v>4983836</v>
      </c>
      <c r="L12" s="13">
        <v>5519958</v>
      </c>
      <c r="M12" s="13">
        <v>4552728</v>
      </c>
      <c r="N12" s="13">
        <v>5538415</v>
      </c>
      <c r="O12" s="13">
        <v>4932892</v>
      </c>
      <c r="P12" s="13">
        <v>4152817</v>
      </c>
      <c r="Q12" s="13">
        <v>3544997</v>
      </c>
      <c r="R12" s="13">
        <v>3086809</v>
      </c>
      <c r="S12" s="13">
        <v>2518567</v>
      </c>
      <c r="T12" s="13">
        <v>449921</v>
      </c>
      <c r="U12" s="13">
        <v>2081233</v>
      </c>
      <c r="V12" s="13">
        <v>2326145</v>
      </c>
      <c r="W12" s="7">
        <f t="shared" si="0"/>
        <v>449921</v>
      </c>
      <c r="X12" s="7">
        <f t="shared" si="1"/>
        <v>5661036</v>
      </c>
      <c r="Y12" s="7">
        <f t="shared" si="2"/>
        <v>-3334891</v>
      </c>
      <c r="Z12" s="16">
        <f t="shared" si="3"/>
        <v>-0.58909552951085276</v>
      </c>
      <c r="AA12" s="12">
        <f t="shared" si="4"/>
        <v>-2606747</v>
      </c>
      <c r="AB12" s="16">
        <f t="shared" si="5"/>
        <v>-0.52844193629213854</v>
      </c>
      <c r="AC12" s="7">
        <f t="shared" si="6"/>
        <v>244912</v>
      </c>
      <c r="AD12" s="16">
        <f t="shared" si="7"/>
        <v>0.11767639663603258</v>
      </c>
    </row>
    <row r="13" spans="1:30" x14ac:dyDescent="0.25">
      <c r="A13" s="1" t="s">
        <v>123</v>
      </c>
      <c r="B13" s="1" t="s">
        <v>101</v>
      </c>
      <c r="C13" s="1" t="s">
        <v>124</v>
      </c>
      <c r="D13" s="13">
        <v>6273641</v>
      </c>
      <c r="E13" s="13">
        <v>6353718</v>
      </c>
      <c r="F13" s="13">
        <v>6315154</v>
      </c>
      <c r="G13" s="13">
        <v>6549195</v>
      </c>
      <c r="H13" s="13">
        <v>6443356</v>
      </c>
      <c r="I13" s="13">
        <v>5392527</v>
      </c>
      <c r="J13" s="13">
        <v>4327442</v>
      </c>
      <c r="K13" s="13">
        <v>4238959</v>
      </c>
      <c r="L13" s="13">
        <v>5518813</v>
      </c>
      <c r="M13" s="13">
        <v>4938791</v>
      </c>
      <c r="N13" s="13">
        <v>4732364</v>
      </c>
      <c r="O13" s="13">
        <v>4579008</v>
      </c>
      <c r="P13" s="13">
        <v>3638407</v>
      </c>
      <c r="Q13" s="13">
        <v>3887056</v>
      </c>
      <c r="R13" s="13">
        <v>3810377</v>
      </c>
      <c r="S13" s="13">
        <v>3531979</v>
      </c>
      <c r="T13" s="13">
        <v>3403118</v>
      </c>
      <c r="U13" s="13">
        <v>3097124</v>
      </c>
      <c r="V13" s="13">
        <v>3626892</v>
      </c>
      <c r="W13" s="7">
        <f t="shared" si="0"/>
        <v>3097124</v>
      </c>
      <c r="X13" s="7">
        <f t="shared" si="1"/>
        <v>6549195</v>
      </c>
      <c r="Y13" s="7">
        <f t="shared" si="2"/>
        <v>-2922303</v>
      </c>
      <c r="Z13" s="16">
        <f t="shared" si="3"/>
        <v>-0.44620796907100796</v>
      </c>
      <c r="AA13" s="12">
        <f t="shared" si="4"/>
        <v>-952116</v>
      </c>
      <c r="AB13" s="16">
        <f t="shared" si="5"/>
        <v>-0.20793062602205542</v>
      </c>
      <c r="AC13" s="7">
        <f t="shared" si="6"/>
        <v>529768</v>
      </c>
      <c r="AD13" s="16">
        <f t="shared" si="7"/>
        <v>0.17105159496358557</v>
      </c>
    </row>
    <row r="14" spans="1:30" x14ac:dyDescent="0.25">
      <c r="A14" s="1" t="s">
        <v>125</v>
      </c>
      <c r="B14" s="1" t="s">
        <v>101</v>
      </c>
      <c r="C14" s="1" t="s">
        <v>126</v>
      </c>
      <c r="D14" s="13">
        <v>279760</v>
      </c>
      <c r="E14" s="13">
        <v>261853</v>
      </c>
      <c r="F14" s="13">
        <v>275972</v>
      </c>
      <c r="G14" s="13">
        <v>90849</v>
      </c>
      <c r="H14" s="13">
        <v>104186</v>
      </c>
      <c r="I14" s="13">
        <v>311707</v>
      </c>
      <c r="J14" s="13">
        <v>359191</v>
      </c>
      <c r="K14" s="13">
        <v>737900</v>
      </c>
      <c r="L14" s="13">
        <v>615964</v>
      </c>
      <c r="M14" s="13">
        <v>428660</v>
      </c>
      <c r="N14" s="13">
        <v>685481</v>
      </c>
      <c r="O14" s="13">
        <v>697423</v>
      </c>
      <c r="P14" s="13">
        <v>627030</v>
      </c>
      <c r="Q14" s="13">
        <v>473933</v>
      </c>
      <c r="R14" s="13">
        <v>432469</v>
      </c>
      <c r="S14" s="13">
        <v>292252</v>
      </c>
      <c r="T14" s="13">
        <v>42559</v>
      </c>
      <c r="U14" s="13">
        <v>26655</v>
      </c>
      <c r="V14" s="13">
        <v>0</v>
      </c>
      <c r="W14" s="7">
        <f t="shared" si="0"/>
        <v>0</v>
      </c>
      <c r="X14" s="7">
        <f t="shared" si="1"/>
        <v>737900</v>
      </c>
      <c r="Y14" s="7">
        <f t="shared" si="2"/>
        <v>-737900</v>
      </c>
      <c r="Z14" s="16">
        <f t="shared" si="3"/>
        <v>-1</v>
      </c>
      <c r="AA14" s="12">
        <f t="shared" si="4"/>
        <v>-697423</v>
      </c>
      <c r="AB14" s="16">
        <f t="shared" si="5"/>
        <v>-1</v>
      </c>
      <c r="AC14" s="7">
        <f t="shared" si="6"/>
        <v>-26655</v>
      </c>
      <c r="AD14" s="16">
        <f t="shared" si="7"/>
        <v>-1</v>
      </c>
    </row>
    <row r="15" spans="1:30" x14ac:dyDescent="0.25">
      <c r="A15" s="1" t="s">
        <v>127</v>
      </c>
      <c r="B15" s="1" t="s">
        <v>128</v>
      </c>
      <c r="C15" s="1" t="s">
        <v>129</v>
      </c>
      <c r="D15" s="13">
        <v>3499158</v>
      </c>
      <c r="E15" s="13">
        <v>2789944</v>
      </c>
      <c r="F15" s="13">
        <v>2418598</v>
      </c>
      <c r="G15" s="13">
        <v>2143035</v>
      </c>
      <c r="H15" s="13">
        <v>1616563</v>
      </c>
      <c r="I15" s="13">
        <v>1434578</v>
      </c>
      <c r="J15" s="13">
        <v>2919111</v>
      </c>
      <c r="K15" s="13">
        <v>3402031</v>
      </c>
      <c r="L15" s="13">
        <v>3246055</v>
      </c>
      <c r="M15" s="13">
        <v>1921295</v>
      </c>
      <c r="N15" s="13">
        <v>2185239</v>
      </c>
      <c r="O15" s="13">
        <v>1589162</v>
      </c>
      <c r="P15" s="13">
        <v>1170427</v>
      </c>
      <c r="Q15" s="13">
        <v>1082161</v>
      </c>
      <c r="R15" s="13">
        <v>1267408</v>
      </c>
      <c r="S15" s="13">
        <v>1283843</v>
      </c>
      <c r="T15" s="13">
        <v>1004652</v>
      </c>
      <c r="U15" s="13">
        <v>1096402</v>
      </c>
      <c r="V15" s="13">
        <v>795063</v>
      </c>
      <c r="W15" s="7">
        <f t="shared" si="0"/>
        <v>795063</v>
      </c>
      <c r="X15" s="7">
        <f t="shared" si="1"/>
        <v>3499158</v>
      </c>
      <c r="Y15" s="7">
        <f t="shared" si="2"/>
        <v>-2704095</v>
      </c>
      <c r="Z15" s="16">
        <f t="shared" si="3"/>
        <v>-0.77278448129521449</v>
      </c>
      <c r="AA15" s="12">
        <f t="shared" si="4"/>
        <v>-794099</v>
      </c>
      <c r="AB15" s="16">
        <f t="shared" si="5"/>
        <v>-0.4996966954910827</v>
      </c>
      <c r="AC15" s="7">
        <f t="shared" si="6"/>
        <v>-301339</v>
      </c>
      <c r="AD15" s="16">
        <f t="shared" si="7"/>
        <v>-0.27484353366739572</v>
      </c>
    </row>
    <row r="16" spans="1:30" x14ac:dyDescent="0.25">
      <c r="A16" s="1" t="s">
        <v>130</v>
      </c>
      <c r="B16" s="1" t="s">
        <v>128</v>
      </c>
      <c r="C16" s="1" t="s">
        <v>131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7">
        <f t="shared" si="0"/>
        <v>0</v>
      </c>
      <c r="X16" s="7">
        <f t="shared" si="1"/>
        <v>0</v>
      </c>
      <c r="Y16" s="7">
        <f t="shared" si="2"/>
        <v>0</v>
      </c>
      <c r="Z16" s="16" t="e">
        <f t="shared" si="3"/>
        <v>#DIV/0!</v>
      </c>
      <c r="AA16" s="12">
        <f t="shared" si="4"/>
        <v>0</v>
      </c>
      <c r="AB16" s="16" t="e">
        <f t="shared" si="5"/>
        <v>#DIV/0!</v>
      </c>
      <c r="AC16" s="7">
        <f t="shared" si="6"/>
        <v>0</v>
      </c>
      <c r="AD16" s="16" t="e">
        <f t="shared" si="7"/>
        <v>#DIV/0!</v>
      </c>
    </row>
    <row r="17" spans="1:30" x14ac:dyDescent="0.25">
      <c r="A17" s="1" t="s">
        <v>132</v>
      </c>
      <c r="B17" s="1" t="s">
        <v>128</v>
      </c>
      <c r="C17" s="1" t="s">
        <v>133</v>
      </c>
      <c r="D17" s="13">
        <v>1035156</v>
      </c>
      <c r="E17" s="13">
        <v>1325400</v>
      </c>
      <c r="F17" s="13">
        <v>1276421</v>
      </c>
      <c r="G17" s="13">
        <v>1578187</v>
      </c>
      <c r="H17" s="13">
        <v>896833</v>
      </c>
      <c r="I17" s="13">
        <v>1272743</v>
      </c>
      <c r="J17" s="13">
        <v>1733646</v>
      </c>
      <c r="K17" s="13">
        <v>1793629</v>
      </c>
      <c r="L17" s="13">
        <v>1696994</v>
      </c>
      <c r="M17" s="13">
        <v>889768</v>
      </c>
      <c r="N17" s="13">
        <v>953143</v>
      </c>
      <c r="O17" s="13">
        <v>838609</v>
      </c>
      <c r="P17" s="13">
        <v>519459</v>
      </c>
      <c r="Q17" s="13">
        <v>305011</v>
      </c>
      <c r="R17" s="13">
        <v>758524</v>
      </c>
      <c r="S17" s="13">
        <v>251064</v>
      </c>
      <c r="T17" s="13">
        <v>79315</v>
      </c>
      <c r="U17" s="13">
        <v>26221</v>
      </c>
      <c r="V17" s="13">
        <v>39236</v>
      </c>
      <c r="W17" s="7">
        <f t="shared" si="0"/>
        <v>26221</v>
      </c>
      <c r="X17" s="7">
        <f t="shared" si="1"/>
        <v>1793629</v>
      </c>
      <c r="Y17" s="7">
        <f t="shared" si="2"/>
        <v>-1754393</v>
      </c>
      <c r="Z17" s="16">
        <f t="shared" si="3"/>
        <v>-0.97812479615349668</v>
      </c>
      <c r="AA17" s="12">
        <f t="shared" si="4"/>
        <v>-799373</v>
      </c>
      <c r="AB17" s="16">
        <f t="shared" si="5"/>
        <v>-0.95321299914501278</v>
      </c>
      <c r="AC17" s="7">
        <f t="shared" si="6"/>
        <v>13015</v>
      </c>
      <c r="AD17" s="16">
        <f t="shared" si="7"/>
        <v>0.49635788108767781</v>
      </c>
    </row>
    <row r="18" spans="1:30" x14ac:dyDescent="0.25">
      <c r="A18" s="1" t="s">
        <v>134</v>
      </c>
      <c r="B18" s="1" t="s">
        <v>128</v>
      </c>
      <c r="C18" s="1" t="s">
        <v>135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24533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7">
        <f t="shared" si="0"/>
        <v>0</v>
      </c>
      <c r="X18" s="7">
        <f t="shared" si="1"/>
        <v>24533</v>
      </c>
      <c r="Y18" s="7">
        <f t="shared" si="2"/>
        <v>-24533</v>
      </c>
      <c r="Z18" s="16">
        <f t="shared" si="3"/>
        <v>-1</v>
      </c>
      <c r="AA18" s="12">
        <f t="shared" si="4"/>
        <v>0</v>
      </c>
      <c r="AB18" s="16" t="e">
        <f t="shared" si="5"/>
        <v>#DIV/0!</v>
      </c>
      <c r="AC18" s="7">
        <f t="shared" si="6"/>
        <v>0</v>
      </c>
      <c r="AD18" s="16" t="e">
        <f t="shared" si="7"/>
        <v>#DIV/0!</v>
      </c>
    </row>
    <row r="19" spans="1:30" x14ac:dyDescent="0.25">
      <c r="A19" s="1" t="s">
        <v>136</v>
      </c>
      <c r="B19" s="1" t="s">
        <v>128</v>
      </c>
      <c r="C19" s="1" t="s">
        <v>137</v>
      </c>
      <c r="D19" s="13">
        <v>9224</v>
      </c>
      <c r="E19" s="13">
        <v>33169</v>
      </c>
      <c r="F19" s="13">
        <v>187527</v>
      </c>
      <c r="G19" s="13">
        <v>318160</v>
      </c>
      <c r="H19" s="13">
        <v>55872</v>
      </c>
      <c r="I19" s="13">
        <v>247128</v>
      </c>
      <c r="J19" s="13">
        <v>97992</v>
      </c>
      <c r="K19" s="13">
        <v>32740</v>
      </c>
      <c r="L19" s="13">
        <v>202434</v>
      </c>
      <c r="M19" s="13">
        <v>369524</v>
      </c>
      <c r="N19" s="13">
        <v>488874</v>
      </c>
      <c r="O19" s="13">
        <v>377351</v>
      </c>
      <c r="P19" s="13">
        <v>292675</v>
      </c>
      <c r="Q19" s="13">
        <v>178339</v>
      </c>
      <c r="R19" s="13">
        <v>148760</v>
      </c>
      <c r="S19" s="13">
        <v>0</v>
      </c>
      <c r="T19" s="13">
        <v>0</v>
      </c>
      <c r="U19" s="13">
        <v>0</v>
      </c>
      <c r="V19" s="13">
        <v>0</v>
      </c>
      <c r="W19" s="7">
        <f t="shared" si="0"/>
        <v>0</v>
      </c>
      <c r="X19" s="7">
        <f t="shared" si="1"/>
        <v>488874</v>
      </c>
      <c r="Y19" s="7">
        <f t="shared" si="2"/>
        <v>-488874</v>
      </c>
      <c r="Z19" s="16">
        <f t="shared" si="3"/>
        <v>-1</v>
      </c>
      <c r="AA19" s="12">
        <f t="shared" si="4"/>
        <v>-377351</v>
      </c>
      <c r="AB19" s="16">
        <f t="shared" si="5"/>
        <v>-1</v>
      </c>
      <c r="AC19" s="7">
        <f t="shared" si="6"/>
        <v>0</v>
      </c>
      <c r="AD19" s="16" t="e">
        <f t="shared" si="7"/>
        <v>#DIV/0!</v>
      </c>
    </row>
    <row r="20" spans="1:30" x14ac:dyDescent="0.25">
      <c r="A20" s="1" t="s">
        <v>138</v>
      </c>
      <c r="B20" s="1" t="s">
        <v>128</v>
      </c>
      <c r="C20" s="1" t="s">
        <v>139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39460</v>
      </c>
      <c r="J20" s="13">
        <v>9185</v>
      </c>
      <c r="K20" s="13">
        <v>0</v>
      </c>
      <c r="L20" s="13">
        <v>37630</v>
      </c>
      <c r="M20" s="13">
        <v>5089</v>
      </c>
      <c r="N20" s="13">
        <v>0</v>
      </c>
      <c r="O20" s="13">
        <v>47384</v>
      </c>
      <c r="P20" s="13">
        <v>2396</v>
      </c>
      <c r="Q20" s="13">
        <v>46421</v>
      </c>
      <c r="R20" s="13">
        <v>8684</v>
      </c>
      <c r="S20" s="13">
        <v>0</v>
      </c>
      <c r="T20" s="13">
        <v>0</v>
      </c>
      <c r="U20" s="13">
        <v>665</v>
      </c>
      <c r="V20" s="13">
        <v>0</v>
      </c>
      <c r="W20" s="7">
        <f t="shared" si="0"/>
        <v>0</v>
      </c>
      <c r="X20" s="7">
        <f t="shared" si="1"/>
        <v>47384</v>
      </c>
      <c r="Y20" s="7">
        <f t="shared" si="2"/>
        <v>-47384</v>
      </c>
      <c r="Z20" s="16">
        <f t="shared" si="3"/>
        <v>-1</v>
      </c>
      <c r="AA20" s="12">
        <f t="shared" si="4"/>
        <v>-47384</v>
      </c>
      <c r="AB20" s="16">
        <f t="shared" si="5"/>
        <v>-1</v>
      </c>
      <c r="AC20" s="7">
        <f t="shared" si="6"/>
        <v>-665</v>
      </c>
      <c r="AD20" s="16">
        <f t="shared" si="7"/>
        <v>-1</v>
      </c>
    </row>
    <row r="21" spans="1:30" x14ac:dyDescent="0.25">
      <c r="A21" s="1" t="s">
        <v>140</v>
      </c>
      <c r="B21" s="1" t="s">
        <v>128</v>
      </c>
      <c r="C21" s="1" t="s">
        <v>141</v>
      </c>
      <c r="D21" s="13">
        <v>42073</v>
      </c>
      <c r="E21" s="13">
        <v>2796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7">
        <f t="shared" si="0"/>
        <v>0</v>
      </c>
      <c r="X21" s="7">
        <f t="shared" si="1"/>
        <v>42073</v>
      </c>
      <c r="Y21" s="7">
        <f t="shared" si="2"/>
        <v>-42073</v>
      </c>
      <c r="Z21" s="16">
        <f t="shared" si="3"/>
        <v>-1</v>
      </c>
      <c r="AA21" s="12">
        <f t="shared" si="4"/>
        <v>0</v>
      </c>
      <c r="AB21" s="16" t="e">
        <f t="shared" si="5"/>
        <v>#DIV/0!</v>
      </c>
      <c r="AC21" s="7">
        <f t="shared" si="6"/>
        <v>0</v>
      </c>
      <c r="AD21" s="16" t="e">
        <f t="shared" si="7"/>
        <v>#DIV/0!</v>
      </c>
    </row>
    <row r="22" spans="1:30" x14ac:dyDescent="0.25">
      <c r="A22" s="1" t="s">
        <v>142</v>
      </c>
      <c r="B22" s="1" t="s">
        <v>128</v>
      </c>
      <c r="C22" s="1" t="s">
        <v>143</v>
      </c>
      <c r="D22" s="13">
        <v>2952340</v>
      </c>
      <c r="E22" s="13">
        <v>3371435</v>
      </c>
      <c r="F22" s="13">
        <v>3034078</v>
      </c>
      <c r="G22" s="13">
        <v>3182291</v>
      </c>
      <c r="H22" s="13">
        <v>2943379</v>
      </c>
      <c r="I22" s="13">
        <v>3078184</v>
      </c>
      <c r="J22" s="13">
        <v>3189483</v>
      </c>
      <c r="K22" s="13">
        <v>4209769</v>
      </c>
      <c r="L22" s="13">
        <v>5473189</v>
      </c>
      <c r="M22" s="13">
        <v>2787139</v>
      </c>
      <c r="N22" s="13">
        <v>1577330</v>
      </c>
      <c r="O22" s="13">
        <v>2773336</v>
      </c>
      <c r="P22" s="13">
        <v>2462063</v>
      </c>
      <c r="Q22" s="13">
        <v>2601200</v>
      </c>
      <c r="R22" s="13">
        <v>2814923</v>
      </c>
      <c r="S22" s="13">
        <v>2365559</v>
      </c>
      <c r="T22" s="13">
        <v>904523</v>
      </c>
      <c r="U22" s="13">
        <v>1364985</v>
      </c>
      <c r="V22" s="13">
        <v>921353</v>
      </c>
      <c r="W22" s="7">
        <f t="shared" si="0"/>
        <v>904523</v>
      </c>
      <c r="X22" s="7">
        <f t="shared" si="1"/>
        <v>5473189</v>
      </c>
      <c r="Y22" s="7">
        <f t="shared" si="2"/>
        <v>-4551836</v>
      </c>
      <c r="Z22" s="16">
        <f t="shared" si="3"/>
        <v>-0.83166066437683772</v>
      </c>
      <c r="AA22" s="12">
        <f t="shared" si="4"/>
        <v>-1851983</v>
      </c>
      <c r="AB22" s="16">
        <f t="shared" si="5"/>
        <v>-0.66778168963299078</v>
      </c>
      <c r="AC22" s="7">
        <f t="shared" si="6"/>
        <v>-443632</v>
      </c>
      <c r="AD22" s="16">
        <f t="shared" si="7"/>
        <v>-0.32500869972930108</v>
      </c>
    </row>
    <row r="23" spans="1:30" x14ac:dyDescent="0.25">
      <c r="A23" s="1" t="s">
        <v>144</v>
      </c>
      <c r="B23" s="1" t="s">
        <v>128</v>
      </c>
      <c r="C23" s="1" t="s">
        <v>145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7">
        <f t="shared" si="0"/>
        <v>0</v>
      </c>
      <c r="X23" s="7">
        <f t="shared" si="1"/>
        <v>0</v>
      </c>
      <c r="Y23" s="7">
        <f t="shared" si="2"/>
        <v>0</v>
      </c>
      <c r="Z23" s="16" t="e">
        <f t="shared" si="3"/>
        <v>#DIV/0!</v>
      </c>
      <c r="AA23" s="12">
        <f t="shared" si="4"/>
        <v>0</v>
      </c>
      <c r="AB23" s="16" t="e">
        <f t="shared" si="5"/>
        <v>#DIV/0!</v>
      </c>
      <c r="AC23" s="7">
        <f t="shared" si="6"/>
        <v>0</v>
      </c>
      <c r="AD23" s="16" t="e">
        <f t="shared" si="7"/>
        <v>#DIV/0!</v>
      </c>
    </row>
    <row r="24" spans="1:30" x14ac:dyDescent="0.25">
      <c r="A24" s="1" t="s">
        <v>146</v>
      </c>
      <c r="B24" s="1" t="s">
        <v>128</v>
      </c>
      <c r="C24" s="1" t="s">
        <v>147</v>
      </c>
      <c r="D24" s="13">
        <v>10113302</v>
      </c>
      <c r="E24" s="13">
        <v>12390853</v>
      </c>
      <c r="F24" s="13">
        <v>10939634</v>
      </c>
      <c r="G24" s="13">
        <v>10581404</v>
      </c>
      <c r="H24" s="13">
        <v>11503979</v>
      </c>
      <c r="I24" s="13">
        <v>10694757</v>
      </c>
      <c r="J24" s="13">
        <v>11033494</v>
      </c>
      <c r="K24" s="13">
        <v>10325314</v>
      </c>
      <c r="L24" s="13">
        <v>10912328</v>
      </c>
      <c r="M24" s="13">
        <v>10392514</v>
      </c>
      <c r="N24" s="13">
        <v>10444281</v>
      </c>
      <c r="O24" s="13">
        <v>9709453</v>
      </c>
      <c r="P24" s="13">
        <v>6934722</v>
      </c>
      <c r="Q24" s="13">
        <v>4528793</v>
      </c>
      <c r="R24" s="13">
        <v>4774005</v>
      </c>
      <c r="S24" s="13">
        <v>3788371</v>
      </c>
      <c r="T24" s="13">
        <v>3360076</v>
      </c>
      <c r="U24" s="13">
        <v>3506523</v>
      </c>
      <c r="V24" s="13">
        <v>3097648</v>
      </c>
      <c r="W24" s="7">
        <f t="shared" si="0"/>
        <v>3097648</v>
      </c>
      <c r="X24" s="7">
        <f t="shared" si="1"/>
        <v>12390853</v>
      </c>
      <c r="Y24" s="7">
        <f t="shared" si="2"/>
        <v>-9293205</v>
      </c>
      <c r="Z24" s="16">
        <f t="shared" si="3"/>
        <v>-0.7500052659812847</v>
      </c>
      <c r="AA24" s="12">
        <f t="shared" si="4"/>
        <v>-6611805</v>
      </c>
      <c r="AB24" s="16">
        <f t="shared" si="5"/>
        <v>-0.68096575574339768</v>
      </c>
      <c r="AC24" s="7">
        <f t="shared" si="6"/>
        <v>-408875</v>
      </c>
      <c r="AD24" s="16">
        <f t="shared" si="7"/>
        <v>-0.11660411182245205</v>
      </c>
    </row>
    <row r="25" spans="1:30" x14ac:dyDescent="0.25">
      <c r="A25" s="1" t="s">
        <v>148</v>
      </c>
      <c r="B25" s="1" t="s">
        <v>128</v>
      </c>
      <c r="C25" s="1" t="s">
        <v>114</v>
      </c>
      <c r="D25" s="13">
        <v>22355</v>
      </c>
      <c r="E25" s="13">
        <v>37041</v>
      </c>
      <c r="F25" s="13">
        <v>45607</v>
      </c>
      <c r="G25" s="13">
        <v>67282</v>
      </c>
      <c r="H25" s="13">
        <v>72857</v>
      </c>
      <c r="I25" s="13">
        <v>51729</v>
      </c>
      <c r="J25" s="13">
        <v>63376</v>
      </c>
      <c r="K25" s="13">
        <v>71186</v>
      </c>
      <c r="L25" s="13">
        <v>45142</v>
      </c>
      <c r="M25" s="13">
        <v>30386</v>
      </c>
      <c r="N25" s="13">
        <v>27462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7">
        <f t="shared" si="0"/>
        <v>0</v>
      </c>
      <c r="X25" s="7">
        <f t="shared" si="1"/>
        <v>72857</v>
      </c>
      <c r="Y25" s="7">
        <f t="shared" si="2"/>
        <v>-72857</v>
      </c>
      <c r="Z25" s="16">
        <f t="shared" si="3"/>
        <v>-1</v>
      </c>
      <c r="AA25" s="12">
        <f t="shared" si="4"/>
        <v>0</v>
      </c>
      <c r="AB25" s="16" t="e">
        <f t="shared" si="5"/>
        <v>#DIV/0!</v>
      </c>
      <c r="AC25" s="7">
        <f t="shared" si="6"/>
        <v>0</v>
      </c>
      <c r="AD25" s="16" t="e">
        <f t="shared" si="7"/>
        <v>#DIV/0!</v>
      </c>
    </row>
    <row r="26" spans="1:30" x14ac:dyDescent="0.25">
      <c r="A26" s="1" t="s">
        <v>149</v>
      </c>
      <c r="B26" s="1" t="s">
        <v>128</v>
      </c>
      <c r="C26" s="1" t="s">
        <v>150</v>
      </c>
      <c r="D26" s="13">
        <v>562368</v>
      </c>
      <c r="E26" s="13">
        <v>609811</v>
      </c>
      <c r="F26" s="13">
        <v>499266</v>
      </c>
      <c r="G26" s="13">
        <v>426305</v>
      </c>
      <c r="H26" s="13">
        <v>264323</v>
      </c>
      <c r="I26" s="13">
        <v>307626</v>
      </c>
      <c r="J26" s="13">
        <v>444692</v>
      </c>
      <c r="K26" s="13">
        <v>571605</v>
      </c>
      <c r="L26" s="13">
        <v>1050189</v>
      </c>
      <c r="M26" s="13">
        <v>781630</v>
      </c>
      <c r="N26" s="13">
        <v>161466</v>
      </c>
      <c r="O26" s="13">
        <v>244426</v>
      </c>
      <c r="P26" s="13">
        <v>341645</v>
      </c>
      <c r="Q26" s="13">
        <v>329586</v>
      </c>
      <c r="R26" s="13">
        <v>203359</v>
      </c>
      <c r="S26" s="13">
        <v>122108</v>
      </c>
      <c r="T26" s="13">
        <v>204438</v>
      </c>
      <c r="U26" s="13">
        <v>715536</v>
      </c>
      <c r="V26" s="13">
        <v>359287</v>
      </c>
      <c r="W26" s="7">
        <f t="shared" si="0"/>
        <v>122108</v>
      </c>
      <c r="X26" s="7">
        <f t="shared" si="1"/>
        <v>1050189</v>
      </c>
      <c r="Y26" s="7">
        <f t="shared" si="2"/>
        <v>-690902</v>
      </c>
      <c r="Z26" s="16">
        <f t="shared" si="3"/>
        <v>-0.65788348573447253</v>
      </c>
      <c r="AA26" s="12">
        <f t="shared" si="4"/>
        <v>114861</v>
      </c>
      <c r="AB26" s="16">
        <f t="shared" si="5"/>
        <v>0.4699213667940399</v>
      </c>
      <c r="AC26" s="7">
        <f t="shared" si="6"/>
        <v>-356249</v>
      </c>
      <c r="AD26" s="16">
        <f t="shared" si="7"/>
        <v>-0.49787711589633504</v>
      </c>
    </row>
    <row r="27" spans="1:30" x14ac:dyDescent="0.25">
      <c r="A27" s="1" t="s">
        <v>151</v>
      </c>
      <c r="B27" s="1" t="s">
        <v>128</v>
      </c>
      <c r="C27" s="1" t="s">
        <v>152</v>
      </c>
      <c r="D27" s="13">
        <v>13757716</v>
      </c>
      <c r="E27" s="13">
        <v>14059956</v>
      </c>
      <c r="F27" s="13">
        <v>12222661</v>
      </c>
      <c r="G27" s="13">
        <v>11628010</v>
      </c>
      <c r="H27" s="13">
        <v>12130367</v>
      </c>
      <c r="I27" s="13">
        <v>11176571</v>
      </c>
      <c r="J27" s="13">
        <v>9193736</v>
      </c>
      <c r="K27" s="13">
        <v>8769989</v>
      </c>
      <c r="L27" s="13">
        <v>8324406</v>
      </c>
      <c r="M27" s="13">
        <v>6050620</v>
      </c>
      <c r="N27" s="13">
        <v>5493142</v>
      </c>
      <c r="O27" s="13">
        <v>5050048</v>
      </c>
      <c r="P27" s="13">
        <v>2707215</v>
      </c>
      <c r="Q27" s="13">
        <v>2245319</v>
      </c>
      <c r="R27" s="13">
        <v>2372977</v>
      </c>
      <c r="S27" s="13">
        <v>2454989</v>
      </c>
      <c r="T27" s="13">
        <v>705593</v>
      </c>
      <c r="U27" s="13">
        <v>387462</v>
      </c>
      <c r="V27" s="13">
        <v>491908</v>
      </c>
      <c r="W27" s="7">
        <f t="shared" si="0"/>
        <v>387462</v>
      </c>
      <c r="X27" s="7">
        <f t="shared" si="1"/>
        <v>14059956</v>
      </c>
      <c r="Y27" s="7">
        <f t="shared" si="2"/>
        <v>-13568048</v>
      </c>
      <c r="Z27" s="16">
        <f t="shared" si="3"/>
        <v>-0.96501354627283331</v>
      </c>
      <c r="AA27" s="12">
        <f t="shared" si="4"/>
        <v>-4558140</v>
      </c>
      <c r="AB27" s="16">
        <f t="shared" si="5"/>
        <v>-0.90259340109242525</v>
      </c>
      <c r="AC27" s="7">
        <f t="shared" si="6"/>
        <v>104446</v>
      </c>
      <c r="AD27" s="16">
        <f t="shared" si="7"/>
        <v>0.26956449922831144</v>
      </c>
    </row>
    <row r="28" spans="1:30" x14ac:dyDescent="0.25">
      <c r="A28" s="1" t="s">
        <v>153</v>
      </c>
      <c r="B28" s="1" t="s">
        <v>128</v>
      </c>
      <c r="C28" s="1" t="s">
        <v>154</v>
      </c>
      <c r="D28" s="13">
        <v>389061</v>
      </c>
      <c r="E28" s="13">
        <v>488494</v>
      </c>
      <c r="F28" s="13">
        <v>393417</v>
      </c>
      <c r="G28" s="13">
        <v>376375</v>
      </c>
      <c r="H28" s="13">
        <v>695714</v>
      </c>
      <c r="I28" s="13">
        <v>746691</v>
      </c>
      <c r="J28" s="13">
        <v>751028</v>
      </c>
      <c r="K28" s="13">
        <v>311909</v>
      </c>
      <c r="L28" s="13">
        <v>582890</v>
      </c>
      <c r="M28" s="13">
        <v>597701</v>
      </c>
      <c r="N28" s="13">
        <v>577837</v>
      </c>
      <c r="O28" s="13">
        <v>498557</v>
      </c>
      <c r="P28" s="13">
        <v>707516</v>
      </c>
      <c r="Q28" s="13">
        <v>453735</v>
      </c>
      <c r="R28" s="13">
        <v>505445</v>
      </c>
      <c r="S28" s="13">
        <v>152249</v>
      </c>
      <c r="T28" s="13">
        <v>173135</v>
      </c>
      <c r="U28" s="13">
        <v>119303</v>
      </c>
      <c r="V28" s="13">
        <v>183857</v>
      </c>
      <c r="W28" s="7">
        <f t="shared" si="0"/>
        <v>119303</v>
      </c>
      <c r="X28" s="7">
        <f t="shared" si="1"/>
        <v>751028</v>
      </c>
      <c r="Y28" s="7">
        <f t="shared" si="2"/>
        <v>-567171</v>
      </c>
      <c r="Z28" s="16">
        <f t="shared" si="3"/>
        <v>-0.75519288228934212</v>
      </c>
      <c r="AA28" s="12">
        <f t="shared" si="4"/>
        <v>-314700</v>
      </c>
      <c r="AB28" s="16">
        <f t="shared" si="5"/>
        <v>-0.63122170584306303</v>
      </c>
      <c r="AC28" s="7">
        <f t="shared" si="6"/>
        <v>64554</v>
      </c>
      <c r="AD28" s="16">
        <f t="shared" si="7"/>
        <v>0.54109284762327858</v>
      </c>
    </row>
    <row r="29" spans="1:30" x14ac:dyDescent="0.25">
      <c r="A29" s="1" t="s">
        <v>155</v>
      </c>
      <c r="B29" s="1" t="s">
        <v>128</v>
      </c>
      <c r="C29" s="1" t="s">
        <v>156</v>
      </c>
      <c r="D29" s="13">
        <v>29300</v>
      </c>
      <c r="E29" s="13">
        <v>27779</v>
      </c>
      <c r="F29" s="13">
        <v>34112</v>
      </c>
      <c r="G29" s="13">
        <v>53351</v>
      </c>
      <c r="H29" s="13">
        <v>81225</v>
      </c>
      <c r="I29" s="13">
        <v>153551</v>
      </c>
      <c r="J29" s="13">
        <v>134900</v>
      </c>
      <c r="K29" s="13">
        <v>83664</v>
      </c>
      <c r="L29" s="13">
        <v>34952</v>
      </c>
      <c r="M29" s="13">
        <v>3320</v>
      </c>
      <c r="N29" s="13">
        <v>0</v>
      </c>
      <c r="O29" s="13">
        <v>0</v>
      </c>
      <c r="P29" s="13">
        <v>12627</v>
      </c>
      <c r="Q29" s="13">
        <v>24196</v>
      </c>
      <c r="R29" s="13">
        <v>9124</v>
      </c>
      <c r="S29" s="13">
        <v>6637</v>
      </c>
      <c r="T29" s="13">
        <v>3292</v>
      </c>
      <c r="U29" s="13">
        <v>1930</v>
      </c>
      <c r="V29" s="13">
        <v>800</v>
      </c>
      <c r="W29" s="7">
        <f t="shared" si="0"/>
        <v>0</v>
      </c>
      <c r="X29" s="7">
        <f t="shared" si="1"/>
        <v>153551</v>
      </c>
      <c r="Y29" s="7">
        <f t="shared" si="2"/>
        <v>-152751</v>
      </c>
      <c r="Z29" s="16">
        <f t="shared" si="3"/>
        <v>-0.9947900046238709</v>
      </c>
      <c r="AA29" s="12">
        <f t="shared" si="4"/>
        <v>800</v>
      </c>
      <c r="AB29" s="16" t="e">
        <f t="shared" si="5"/>
        <v>#DIV/0!</v>
      </c>
      <c r="AC29" s="7">
        <f t="shared" si="6"/>
        <v>-1130</v>
      </c>
      <c r="AD29" s="16">
        <f t="shared" si="7"/>
        <v>-0.58549222797927458</v>
      </c>
    </row>
    <row r="30" spans="1:30" x14ac:dyDescent="0.25">
      <c r="A30" s="1" t="s">
        <v>157</v>
      </c>
      <c r="B30" s="1" t="s">
        <v>128</v>
      </c>
      <c r="C30" s="1" t="s">
        <v>158</v>
      </c>
      <c r="D30" s="13">
        <v>576904</v>
      </c>
      <c r="E30" s="13">
        <v>1292043</v>
      </c>
      <c r="F30" s="13">
        <v>1523764</v>
      </c>
      <c r="G30" s="13">
        <v>1487173</v>
      </c>
      <c r="H30" s="13">
        <v>1767711</v>
      </c>
      <c r="I30" s="13">
        <v>2591049</v>
      </c>
      <c r="J30" s="13">
        <v>1994061</v>
      </c>
      <c r="K30" s="13">
        <v>1222161</v>
      </c>
      <c r="L30" s="13">
        <v>647486</v>
      </c>
      <c r="M30" s="13">
        <v>760915</v>
      </c>
      <c r="N30" s="13">
        <v>158632</v>
      </c>
      <c r="O30" s="13">
        <v>86394</v>
      </c>
      <c r="P30" s="13">
        <v>223617</v>
      </c>
      <c r="Q30" s="13">
        <v>648515</v>
      </c>
      <c r="R30" s="13">
        <v>779874</v>
      </c>
      <c r="S30" s="13">
        <v>373375</v>
      </c>
      <c r="T30" s="13">
        <v>131221</v>
      </c>
      <c r="U30" s="13">
        <v>59735</v>
      </c>
      <c r="V30" s="13">
        <v>77295</v>
      </c>
      <c r="W30" s="7">
        <f t="shared" si="0"/>
        <v>59735</v>
      </c>
      <c r="X30" s="7">
        <f t="shared" si="1"/>
        <v>2591049</v>
      </c>
      <c r="Y30" s="7">
        <f t="shared" si="2"/>
        <v>-2513754</v>
      </c>
      <c r="Z30" s="16">
        <f t="shared" si="3"/>
        <v>-0.97016845300880072</v>
      </c>
      <c r="AA30" s="12">
        <f t="shared" si="4"/>
        <v>-9099</v>
      </c>
      <c r="AB30" s="16">
        <f t="shared" si="5"/>
        <v>-0.10531981387596361</v>
      </c>
      <c r="AC30" s="7">
        <f t="shared" si="6"/>
        <v>17560</v>
      </c>
      <c r="AD30" s="16">
        <f t="shared" si="7"/>
        <v>0.29396501213693815</v>
      </c>
    </row>
    <row r="31" spans="1:30" x14ac:dyDescent="0.25">
      <c r="A31" s="1" t="s">
        <v>159</v>
      </c>
      <c r="B31" s="1" t="s">
        <v>128</v>
      </c>
      <c r="C31" s="1" t="s">
        <v>160</v>
      </c>
      <c r="D31" s="13">
        <v>0</v>
      </c>
      <c r="E31" s="13">
        <v>2549</v>
      </c>
      <c r="F31" s="13">
        <v>48858</v>
      </c>
      <c r="G31" s="13">
        <v>17754</v>
      </c>
      <c r="H31" s="13">
        <v>18397</v>
      </c>
      <c r="I31" s="13">
        <v>3200</v>
      </c>
      <c r="J31" s="13">
        <v>24084</v>
      </c>
      <c r="K31" s="13">
        <v>0</v>
      </c>
      <c r="L31" s="13">
        <v>0</v>
      </c>
      <c r="M31" s="13">
        <v>1023</v>
      </c>
      <c r="N31" s="13">
        <v>0</v>
      </c>
      <c r="O31" s="13">
        <v>0</v>
      </c>
      <c r="P31" s="13">
        <v>0</v>
      </c>
      <c r="Q31" s="13">
        <v>0</v>
      </c>
      <c r="R31" s="13">
        <v>1869</v>
      </c>
      <c r="S31" s="13">
        <v>0</v>
      </c>
      <c r="T31" s="13">
        <v>0</v>
      </c>
      <c r="U31" s="13">
        <v>0</v>
      </c>
      <c r="V31" s="13">
        <v>0</v>
      </c>
      <c r="W31" s="7">
        <f t="shared" si="0"/>
        <v>0</v>
      </c>
      <c r="X31" s="7">
        <f t="shared" si="1"/>
        <v>48858</v>
      </c>
      <c r="Y31" s="7">
        <f t="shared" si="2"/>
        <v>-48858</v>
      </c>
      <c r="Z31" s="16">
        <f t="shared" si="3"/>
        <v>-1</v>
      </c>
      <c r="AA31" s="12">
        <f t="shared" si="4"/>
        <v>0</v>
      </c>
      <c r="AB31" s="16" t="e">
        <f t="shared" si="5"/>
        <v>#DIV/0!</v>
      </c>
      <c r="AC31" s="7">
        <f t="shared" si="6"/>
        <v>0</v>
      </c>
      <c r="AD31" s="16" t="e">
        <f t="shared" si="7"/>
        <v>#DIV/0!</v>
      </c>
    </row>
    <row r="32" spans="1:30" x14ac:dyDescent="0.25">
      <c r="A32" s="1" t="s">
        <v>161</v>
      </c>
      <c r="B32" s="1" t="s">
        <v>128</v>
      </c>
      <c r="C32" s="1" t="s">
        <v>162</v>
      </c>
      <c r="D32" s="13">
        <v>6719920</v>
      </c>
      <c r="E32" s="13">
        <v>5973317</v>
      </c>
      <c r="F32" s="13">
        <v>6019018</v>
      </c>
      <c r="G32" s="13">
        <v>5156038</v>
      </c>
      <c r="H32" s="13">
        <v>4443421</v>
      </c>
      <c r="I32" s="13">
        <v>5170962</v>
      </c>
      <c r="J32" s="13">
        <v>4918392</v>
      </c>
      <c r="K32" s="13">
        <v>4513454</v>
      </c>
      <c r="L32" s="13">
        <v>4559653</v>
      </c>
      <c r="M32" s="13">
        <v>3813355</v>
      </c>
      <c r="N32" s="13">
        <v>3667325</v>
      </c>
      <c r="O32" s="13">
        <v>4217784</v>
      </c>
      <c r="P32" s="13">
        <v>2863561</v>
      </c>
      <c r="Q32" s="13">
        <v>2028508</v>
      </c>
      <c r="R32" s="13">
        <v>1268987</v>
      </c>
      <c r="S32" s="13">
        <v>1361768</v>
      </c>
      <c r="T32" s="13">
        <v>945058</v>
      </c>
      <c r="U32" s="13">
        <v>1047387</v>
      </c>
      <c r="V32" s="13">
        <v>1264272</v>
      </c>
      <c r="W32" s="7">
        <f t="shared" si="0"/>
        <v>945058</v>
      </c>
      <c r="X32" s="7">
        <f t="shared" si="1"/>
        <v>6719920</v>
      </c>
      <c r="Y32" s="7">
        <f t="shared" si="2"/>
        <v>-5455648</v>
      </c>
      <c r="Z32" s="16">
        <f t="shared" si="3"/>
        <v>-0.81186204597673783</v>
      </c>
      <c r="AA32" s="12">
        <f t="shared" si="4"/>
        <v>-2953512</v>
      </c>
      <c r="AB32" s="16">
        <f t="shared" si="5"/>
        <v>-0.70025207549746504</v>
      </c>
      <c r="AC32" s="7">
        <f t="shared" si="6"/>
        <v>216885</v>
      </c>
      <c r="AD32" s="16">
        <f t="shared" si="7"/>
        <v>0.20707245745841796</v>
      </c>
    </row>
    <row r="33" spans="1:30" x14ac:dyDescent="0.25">
      <c r="A33" s="1" t="s">
        <v>163</v>
      </c>
      <c r="B33" s="1" t="s">
        <v>128</v>
      </c>
      <c r="C33" s="1" t="s">
        <v>164</v>
      </c>
      <c r="D33" s="13">
        <v>9819215</v>
      </c>
      <c r="E33" s="13">
        <v>11243852</v>
      </c>
      <c r="F33" s="13">
        <v>9118556</v>
      </c>
      <c r="G33" s="13">
        <v>6709681</v>
      </c>
      <c r="H33" s="13">
        <v>7454676</v>
      </c>
      <c r="I33" s="13">
        <v>8116478</v>
      </c>
      <c r="J33" s="13">
        <v>7942693</v>
      </c>
      <c r="K33" s="13">
        <v>6194571</v>
      </c>
      <c r="L33" s="13">
        <v>5770663</v>
      </c>
      <c r="M33" s="13">
        <v>5393870</v>
      </c>
      <c r="N33" s="13">
        <v>4218890</v>
      </c>
      <c r="O33" s="13">
        <v>4720051</v>
      </c>
      <c r="P33" s="13">
        <v>2970542</v>
      </c>
      <c r="Q33" s="13">
        <v>2347052</v>
      </c>
      <c r="R33" s="13">
        <v>1735381</v>
      </c>
      <c r="S33" s="13">
        <v>512026</v>
      </c>
      <c r="T33" s="13">
        <v>39079</v>
      </c>
      <c r="U33" s="13">
        <v>48716</v>
      </c>
      <c r="V33" s="13">
        <v>284765</v>
      </c>
      <c r="W33" s="7">
        <f t="shared" si="0"/>
        <v>39079</v>
      </c>
      <c r="X33" s="7">
        <f t="shared" si="1"/>
        <v>11243852</v>
      </c>
      <c r="Y33" s="7">
        <f t="shared" si="2"/>
        <v>-10959087</v>
      </c>
      <c r="Z33" s="16">
        <f t="shared" si="3"/>
        <v>-0.97467371502221833</v>
      </c>
      <c r="AA33" s="12">
        <f t="shared" si="4"/>
        <v>-4435286</v>
      </c>
      <c r="AB33" s="16">
        <f t="shared" si="5"/>
        <v>-0.93966908408404914</v>
      </c>
      <c r="AC33" s="7">
        <f t="shared" si="6"/>
        <v>236049</v>
      </c>
      <c r="AD33" s="16">
        <f t="shared" si="7"/>
        <v>4.8454101321947611</v>
      </c>
    </row>
    <row r="34" spans="1:30" x14ac:dyDescent="0.25">
      <c r="A34" s="1" t="s">
        <v>165</v>
      </c>
      <c r="B34" s="1" t="s">
        <v>128</v>
      </c>
      <c r="C34" s="1" t="s">
        <v>166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7">
        <f t="shared" si="0"/>
        <v>0</v>
      </c>
      <c r="X34" s="7">
        <f t="shared" si="1"/>
        <v>0</v>
      </c>
      <c r="Y34" s="7">
        <f t="shared" si="2"/>
        <v>0</v>
      </c>
      <c r="Z34" s="16" t="e">
        <f t="shared" si="3"/>
        <v>#DIV/0!</v>
      </c>
      <c r="AA34" s="12">
        <f t="shared" si="4"/>
        <v>0</v>
      </c>
      <c r="AB34" s="16" t="e">
        <f t="shared" si="5"/>
        <v>#DIV/0!</v>
      </c>
      <c r="AC34" s="7">
        <f t="shared" si="6"/>
        <v>0</v>
      </c>
      <c r="AD34" s="16" t="e">
        <f t="shared" si="7"/>
        <v>#DIV/0!</v>
      </c>
    </row>
    <row r="35" spans="1:30" x14ac:dyDescent="0.25">
      <c r="A35" s="1" t="s">
        <v>167</v>
      </c>
      <c r="B35" s="1" t="s">
        <v>128</v>
      </c>
      <c r="C35" s="1" t="s">
        <v>168</v>
      </c>
      <c r="D35" s="13">
        <v>0</v>
      </c>
      <c r="E35" s="13">
        <v>20418</v>
      </c>
      <c r="F35" s="13">
        <v>132821</v>
      </c>
      <c r="G35" s="13">
        <v>66614</v>
      </c>
      <c r="H35" s="13">
        <v>1000328</v>
      </c>
      <c r="I35" s="13">
        <v>1527743</v>
      </c>
      <c r="J35" s="13">
        <v>2309418</v>
      </c>
      <c r="K35" s="13">
        <v>2485996</v>
      </c>
      <c r="L35" s="13">
        <v>3595858</v>
      </c>
      <c r="M35" s="13">
        <v>3067401</v>
      </c>
      <c r="N35" s="13">
        <v>2867190</v>
      </c>
      <c r="O35" s="13">
        <v>3197927</v>
      </c>
      <c r="P35" s="13">
        <v>2385585</v>
      </c>
      <c r="Q35" s="13">
        <v>1738114</v>
      </c>
      <c r="R35" s="13">
        <v>1312746</v>
      </c>
      <c r="S35" s="13">
        <v>305409</v>
      </c>
      <c r="T35" s="13">
        <v>345337</v>
      </c>
      <c r="U35" s="13">
        <v>116573</v>
      </c>
      <c r="V35" s="13">
        <v>394678</v>
      </c>
      <c r="W35" s="7">
        <f t="shared" si="0"/>
        <v>0</v>
      </c>
      <c r="X35" s="7">
        <f t="shared" si="1"/>
        <v>3595858</v>
      </c>
      <c r="Y35" s="7">
        <f t="shared" si="2"/>
        <v>-3201180</v>
      </c>
      <c r="Z35" s="16">
        <f t="shared" si="3"/>
        <v>-0.89024093832403839</v>
      </c>
      <c r="AA35" s="12">
        <f t="shared" si="4"/>
        <v>-2803249</v>
      </c>
      <c r="AB35" s="16">
        <f t="shared" si="5"/>
        <v>-0.87658317403743113</v>
      </c>
      <c r="AC35" s="7">
        <f t="shared" si="6"/>
        <v>278105</v>
      </c>
      <c r="AD35" s="16">
        <f t="shared" si="7"/>
        <v>2.3856724970619267</v>
      </c>
    </row>
    <row r="36" spans="1:30" x14ac:dyDescent="0.25">
      <c r="A36" s="1" t="s">
        <v>169</v>
      </c>
      <c r="B36" s="1" t="s">
        <v>128</v>
      </c>
      <c r="C36" s="1" t="s">
        <v>170</v>
      </c>
      <c r="D36" s="13">
        <v>10451298</v>
      </c>
      <c r="E36" s="13">
        <v>9204640</v>
      </c>
      <c r="F36" s="13">
        <v>9492565</v>
      </c>
      <c r="G36" s="13">
        <v>8932476</v>
      </c>
      <c r="H36" s="13">
        <v>6229489</v>
      </c>
      <c r="I36" s="13">
        <v>5312405</v>
      </c>
      <c r="J36" s="13">
        <v>5353506</v>
      </c>
      <c r="K36" s="13">
        <v>5279516</v>
      </c>
      <c r="L36" s="13">
        <v>5692560</v>
      </c>
      <c r="M36" s="13">
        <v>6559039</v>
      </c>
      <c r="N36" s="13">
        <v>5543738</v>
      </c>
      <c r="O36" s="13">
        <v>5492954</v>
      </c>
      <c r="P36" s="13">
        <v>3276395</v>
      </c>
      <c r="Q36" s="13">
        <v>2609830</v>
      </c>
      <c r="R36" s="13">
        <v>1699261</v>
      </c>
      <c r="S36" s="13">
        <v>1199069</v>
      </c>
      <c r="T36" s="13">
        <v>654463</v>
      </c>
      <c r="U36" s="13">
        <v>333407</v>
      </c>
      <c r="V36" s="13">
        <v>130908</v>
      </c>
      <c r="W36" s="7">
        <f t="shared" si="0"/>
        <v>130908</v>
      </c>
      <c r="X36" s="7">
        <f t="shared" si="1"/>
        <v>10451298</v>
      </c>
      <c r="Y36" s="7">
        <f t="shared" si="2"/>
        <v>-10320390</v>
      </c>
      <c r="Z36" s="16">
        <f t="shared" si="3"/>
        <v>-0.98747447446240644</v>
      </c>
      <c r="AA36" s="12">
        <f t="shared" si="4"/>
        <v>-5362046</v>
      </c>
      <c r="AB36" s="16">
        <f t="shared" si="5"/>
        <v>-0.97616801451459456</v>
      </c>
      <c r="AC36" s="7">
        <f t="shared" si="6"/>
        <v>-202499</v>
      </c>
      <c r="AD36" s="16">
        <f t="shared" si="7"/>
        <v>-0.60736277282720519</v>
      </c>
    </row>
    <row r="37" spans="1:30" x14ac:dyDescent="0.25">
      <c r="A37" s="1" t="s">
        <v>171</v>
      </c>
      <c r="B37" s="1" t="s">
        <v>128</v>
      </c>
      <c r="C37" s="1" t="s">
        <v>172</v>
      </c>
      <c r="D37" s="13">
        <v>55270</v>
      </c>
      <c r="E37" s="13">
        <v>41343</v>
      </c>
      <c r="F37" s="13">
        <v>47419</v>
      </c>
      <c r="G37" s="13">
        <v>57599</v>
      </c>
      <c r="H37" s="13">
        <v>76807</v>
      </c>
      <c r="I37" s="13">
        <v>66667</v>
      </c>
      <c r="J37" s="13">
        <v>131843</v>
      </c>
      <c r="K37" s="13">
        <v>21031</v>
      </c>
      <c r="L37" s="13">
        <v>204532</v>
      </c>
      <c r="M37" s="13">
        <v>83025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47209</v>
      </c>
      <c r="V37" s="13">
        <v>107649</v>
      </c>
      <c r="W37" s="7">
        <f t="shared" si="0"/>
        <v>0</v>
      </c>
      <c r="X37" s="7">
        <f t="shared" si="1"/>
        <v>204532</v>
      </c>
      <c r="Y37" s="7">
        <f t="shared" si="2"/>
        <v>-96883</v>
      </c>
      <c r="Z37" s="16">
        <f t="shared" si="3"/>
        <v>-0.47368137993076875</v>
      </c>
      <c r="AA37" s="12">
        <f t="shared" si="4"/>
        <v>107649</v>
      </c>
      <c r="AB37" s="16" t="e">
        <f t="shared" si="5"/>
        <v>#DIV/0!</v>
      </c>
      <c r="AC37" s="7">
        <f t="shared" si="6"/>
        <v>60440</v>
      </c>
      <c r="AD37" s="16">
        <f t="shared" si="7"/>
        <v>1.2802643563727256</v>
      </c>
    </row>
    <row r="38" spans="1:30" x14ac:dyDescent="0.25">
      <c r="A38" s="1" t="s">
        <v>173</v>
      </c>
      <c r="B38" s="1" t="s">
        <v>128</v>
      </c>
      <c r="C38" s="1" t="s">
        <v>174</v>
      </c>
      <c r="D38" s="13">
        <v>0</v>
      </c>
      <c r="E38" s="13">
        <v>12279</v>
      </c>
      <c r="F38" s="13">
        <v>26143</v>
      </c>
      <c r="G38" s="13">
        <v>68644</v>
      </c>
      <c r="H38" s="13">
        <v>47558</v>
      </c>
      <c r="I38" s="13">
        <v>35890</v>
      </c>
      <c r="J38" s="13">
        <v>61611</v>
      </c>
      <c r="K38" s="13">
        <v>53730</v>
      </c>
      <c r="L38" s="13">
        <v>57503</v>
      </c>
      <c r="M38" s="13">
        <v>34423</v>
      </c>
      <c r="N38" s="13">
        <v>4363</v>
      </c>
      <c r="O38" s="13">
        <v>68807</v>
      </c>
      <c r="P38" s="13">
        <v>26647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7">
        <f t="shared" si="0"/>
        <v>0</v>
      </c>
      <c r="X38" s="7">
        <f t="shared" si="1"/>
        <v>68807</v>
      </c>
      <c r="Y38" s="7">
        <f t="shared" si="2"/>
        <v>-68807</v>
      </c>
      <c r="Z38" s="16">
        <f t="shared" si="3"/>
        <v>-1</v>
      </c>
      <c r="AA38" s="12">
        <f t="shared" si="4"/>
        <v>-68807</v>
      </c>
      <c r="AB38" s="16">
        <f t="shared" si="5"/>
        <v>-1</v>
      </c>
      <c r="AC38" s="7">
        <f t="shared" si="6"/>
        <v>0</v>
      </c>
      <c r="AD38" s="16" t="e">
        <f t="shared" si="7"/>
        <v>#DIV/0!</v>
      </c>
    </row>
    <row r="39" spans="1:30" x14ac:dyDescent="0.25">
      <c r="A39" s="1" t="s">
        <v>175</v>
      </c>
      <c r="B39" s="1" t="s">
        <v>128</v>
      </c>
      <c r="C39" s="1" t="s">
        <v>176</v>
      </c>
      <c r="D39" s="13">
        <v>11096869</v>
      </c>
      <c r="E39" s="13">
        <v>12814159</v>
      </c>
      <c r="F39" s="13">
        <v>12073579</v>
      </c>
      <c r="G39" s="13">
        <v>10858188</v>
      </c>
      <c r="H39" s="13">
        <v>11329524</v>
      </c>
      <c r="I39" s="13">
        <v>12630507</v>
      </c>
      <c r="J39" s="13">
        <v>14498937</v>
      </c>
      <c r="K39" s="13">
        <v>15273225</v>
      </c>
      <c r="L39" s="13">
        <v>16186744</v>
      </c>
      <c r="M39" s="13">
        <v>14462881</v>
      </c>
      <c r="N39" s="13">
        <v>13096554</v>
      </c>
      <c r="O39" s="13">
        <v>12528991</v>
      </c>
      <c r="P39" s="13">
        <v>8527475</v>
      </c>
      <c r="Q39" s="13">
        <v>6969066</v>
      </c>
      <c r="R39" s="13">
        <v>7028656</v>
      </c>
      <c r="S39" s="13">
        <v>6291210</v>
      </c>
      <c r="T39" s="13">
        <v>3590210</v>
      </c>
      <c r="U39" s="13">
        <v>4097621</v>
      </c>
      <c r="V39" s="13">
        <v>3941175</v>
      </c>
      <c r="W39" s="7">
        <f t="shared" si="0"/>
        <v>3590210</v>
      </c>
      <c r="X39" s="7">
        <f t="shared" si="1"/>
        <v>16186744</v>
      </c>
      <c r="Y39" s="7">
        <f t="shared" si="2"/>
        <v>-12245569</v>
      </c>
      <c r="Z39" s="16">
        <f t="shared" si="3"/>
        <v>-0.75651835847901217</v>
      </c>
      <c r="AA39" s="12">
        <f t="shared" si="4"/>
        <v>-8587816</v>
      </c>
      <c r="AB39" s="16">
        <f t="shared" si="5"/>
        <v>-0.68543556300742814</v>
      </c>
      <c r="AC39" s="7">
        <f t="shared" si="6"/>
        <v>-156446</v>
      </c>
      <c r="AD39" s="16">
        <f t="shared" si="7"/>
        <v>-3.8179714522158098E-2</v>
      </c>
    </row>
    <row r="40" spans="1:30" x14ac:dyDescent="0.25">
      <c r="A40" s="1" t="s">
        <v>177</v>
      </c>
      <c r="B40" s="1" t="s">
        <v>128</v>
      </c>
      <c r="C40" s="1" t="s">
        <v>178</v>
      </c>
      <c r="D40" s="13">
        <v>34776943</v>
      </c>
      <c r="E40" s="13">
        <v>34118426</v>
      </c>
      <c r="F40" s="13">
        <v>30127058</v>
      </c>
      <c r="G40" s="13">
        <v>27858926</v>
      </c>
      <c r="H40" s="13">
        <v>28363722</v>
      </c>
      <c r="I40" s="13">
        <v>28908680</v>
      </c>
      <c r="J40" s="13">
        <v>26549106</v>
      </c>
      <c r="K40" s="13">
        <v>21344586</v>
      </c>
      <c r="L40" s="13">
        <v>21075493</v>
      </c>
      <c r="M40" s="13">
        <v>15629001</v>
      </c>
      <c r="N40" s="13">
        <v>15113235</v>
      </c>
      <c r="O40" s="13">
        <v>14986046</v>
      </c>
      <c r="P40" s="13">
        <v>12420539</v>
      </c>
      <c r="Q40" s="13">
        <v>9986749</v>
      </c>
      <c r="R40" s="13">
        <v>9134510</v>
      </c>
      <c r="S40" s="13">
        <v>6263969</v>
      </c>
      <c r="T40" s="13">
        <v>4060499</v>
      </c>
      <c r="U40" s="13">
        <v>4499575</v>
      </c>
      <c r="V40" s="13">
        <v>4099867</v>
      </c>
      <c r="W40" s="7">
        <f t="shared" si="0"/>
        <v>4060499</v>
      </c>
      <c r="X40" s="7">
        <f t="shared" si="1"/>
        <v>34776943</v>
      </c>
      <c r="Y40" s="7">
        <f t="shared" si="2"/>
        <v>-30677076</v>
      </c>
      <c r="Z40" s="16">
        <f t="shared" si="3"/>
        <v>-0.8821096207334842</v>
      </c>
      <c r="AA40" s="12">
        <f t="shared" si="4"/>
        <v>-10886179</v>
      </c>
      <c r="AB40" s="16">
        <f t="shared" si="5"/>
        <v>-0.72642103193864482</v>
      </c>
      <c r="AC40" s="7">
        <f t="shared" si="6"/>
        <v>-399708</v>
      </c>
      <c r="AD40" s="16">
        <f t="shared" si="7"/>
        <v>-8.883238972569632E-2</v>
      </c>
    </row>
    <row r="41" spans="1:30" x14ac:dyDescent="0.25">
      <c r="A41" s="1" t="s">
        <v>179</v>
      </c>
      <c r="B41" s="1" t="s">
        <v>128</v>
      </c>
      <c r="C41" s="1" t="s">
        <v>180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549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7">
        <f t="shared" si="0"/>
        <v>0</v>
      </c>
      <c r="X41" s="7">
        <f t="shared" si="1"/>
        <v>549</v>
      </c>
      <c r="Y41" s="7">
        <f t="shared" si="2"/>
        <v>-549</v>
      </c>
      <c r="Z41" s="16">
        <f t="shared" si="3"/>
        <v>-1</v>
      </c>
      <c r="AA41" s="12">
        <f t="shared" si="4"/>
        <v>0</v>
      </c>
      <c r="AB41" s="16" t="e">
        <f t="shared" si="5"/>
        <v>#DIV/0!</v>
      </c>
      <c r="AC41" s="7">
        <f t="shared" si="6"/>
        <v>0</v>
      </c>
      <c r="AD41" s="16" t="e">
        <f t="shared" si="7"/>
        <v>#DIV/0!</v>
      </c>
    </row>
    <row r="42" spans="1:30" x14ac:dyDescent="0.25">
      <c r="A42" s="1" t="s">
        <v>181</v>
      </c>
      <c r="B42" s="1" t="s">
        <v>128</v>
      </c>
      <c r="C42" s="1" t="s">
        <v>182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60847</v>
      </c>
      <c r="J42" s="13">
        <v>60989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4930</v>
      </c>
      <c r="Q42" s="13">
        <v>13441</v>
      </c>
      <c r="R42" s="13">
        <v>44336</v>
      </c>
      <c r="S42" s="13">
        <v>0</v>
      </c>
      <c r="T42" s="13">
        <v>0</v>
      </c>
      <c r="U42" s="13">
        <v>0</v>
      </c>
      <c r="V42" s="13">
        <v>0</v>
      </c>
      <c r="W42" s="7">
        <f t="shared" si="0"/>
        <v>0</v>
      </c>
      <c r="X42" s="7">
        <f t="shared" si="1"/>
        <v>60989</v>
      </c>
      <c r="Y42" s="7">
        <f t="shared" si="2"/>
        <v>-60989</v>
      </c>
      <c r="Z42" s="16">
        <f t="shared" si="3"/>
        <v>-1</v>
      </c>
      <c r="AA42" s="12">
        <f t="shared" si="4"/>
        <v>0</v>
      </c>
      <c r="AB42" s="16" t="e">
        <f t="shared" si="5"/>
        <v>#DIV/0!</v>
      </c>
      <c r="AC42" s="7">
        <f t="shared" si="6"/>
        <v>0</v>
      </c>
      <c r="AD42" s="16" t="e">
        <f t="shared" si="7"/>
        <v>#DIV/0!</v>
      </c>
    </row>
    <row r="43" spans="1:30" x14ac:dyDescent="0.25">
      <c r="A43" s="1" t="s">
        <v>183</v>
      </c>
      <c r="B43" s="1" t="s">
        <v>128</v>
      </c>
      <c r="C43" s="1" t="s">
        <v>184</v>
      </c>
      <c r="D43" s="13">
        <v>187628</v>
      </c>
      <c r="E43" s="13">
        <v>137109</v>
      </c>
      <c r="F43" s="13">
        <v>247551</v>
      </c>
      <c r="G43" s="13">
        <v>288950</v>
      </c>
      <c r="H43" s="13">
        <v>501115</v>
      </c>
      <c r="I43" s="13">
        <v>729111</v>
      </c>
      <c r="J43" s="13">
        <v>589262</v>
      </c>
      <c r="K43" s="13">
        <v>665532</v>
      </c>
      <c r="L43" s="13">
        <v>727029</v>
      </c>
      <c r="M43" s="13">
        <v>697113</v>
      </c>
      <c r="N43" s="13">
        <v>684961</v>
      </c>
      <c r="O43" s="13">
        <v>929804</v>
      </c>
      <c r="P43" s="13">
        <v>594589</v>
      </c>
      <c r="Q43" s="13">
        <v>665195</v>
      </c>
      <c r="R43" s="13">
        <v>770202</v>
      </c>
      <c r="S43" s="13">
        <v>593953</v>
      </c>
      <c r="T43" s="13">
        <v>458471</v>
      </c>
      <c r="U43" s="13">
        <v>697739</v>
      </c>
      <c r="V43" s="13">
        <v>690949</v>
      </c>
      <c r="W43" s="7">
        <f t="shared" si="0"/>
        <v>137109</v>
      </c>
      <c r="X43" s="7">
        <f t="shared" si="1"/>
        <v>929804</v>
      </c>
      <c r="Y43" s="7">
        <f t="shared" si="2"/>
        <v>-238855</v>
      </c>
      <c r="Z43" s="16">
        <f t="shared" si="3"/>
        <v>-0.25688747305883819</v>
      </c>
      <c r="AA43" s="12">
        <f t="shared" si="4"/>
        <v>-238855</v>
      </c>
      <c r="AB43" s="16">
        <f t="shared" si="5"/>
        <v>-0.25688747305883819</v>
      </c>
      <c r="AC43" s="7">
        <f t="shared" si="6"/>
        <v>-6790</v>
      </c>
      <c r="AD43" s="16">
        <f t="shared" si="7"/>
        <v>-9.731432527062411E-3</v>
      </c>
    </row>
    <row r="44" spans="1:30" x14ac:dyDescent="0.25">
      <c r="A44" s="1" t="s">
        <v>185</v>
      </c>
      <c r="B44" s="1" t="s">
        <v>128</v>
      </c>
      <c r="C44" s="1" t="s">
        <v>186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790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46154</v>
      </c>
      <c r="Q44" s="13">
        <v>0</v>
      </c>
      <c r="R44" s="13">
        <v>15540</v>
      </c>
      <c r="S44" s="13">
        <v>24444</v>
      </c>
      <c r="T44" s="13">
        <v>0</v>
      </c>
      <c r="U44" s="13">
        <v>0</v>
      </c>
      <c r="V44" s="13">
        <v>0</v>
      </c>
      <c r="W44" s="7">
        <f t="shared" si="0"/>
        <v>0</v>
      </c>
      <c r="X44" s="7">
        <f t="shared" si="1"/>
        <v>46154</v>
      </c>
      <c r="Y44" s="7">
        <f t="shared" si="2"/>
        <v>-46154</v>
      </c>
      <c r="Z44" s="16">
        <f t="shared" si="3"/>
        <v>-1</v>
      </c>
      <c r="AA44" s="12">
        <f t="shared" si="4"/>
        <v>0</v>
      </c>
      <c r="AB44" s="16" t="e">
        <f t="shared" si="5"/>
        <v>#DIV/0!</v>
      </c>
      <c r="AC44" s="7">
        <f t="shared" si="6"/>
        <v>0</v>
      </c>
      <c r="AD44" s="16" t="e">
        <f t="shared" si="7"/>
        <v>#DIV/0!</v>
      </c>
    </row>
    <row r="45" spans="1:30" x14ac:dyDescent="0.25">
      <c r="A45" s="1" t="s">
        <v>187</v>
      </c>
      <c r="B45" s="1" t="s">
        <v>188</v>
      </c>
      <c r="C45" s="1" t="s">
        <v>189</v>
      </c>
      <c r="D45" s="13">
        <v>1261709</v>
      </c>
      <c r="E45" s="13">
        <v>1001867</v>
      </c>
      <c r="F45" s="13">
        <v>1195995</v>
      </c>
      <c r="G45" s="13">
        <v>1125754</v>
      </c>
      <c r="H45" s="13">
        <v>1403568</v>
      </c>
      <c r="I45" s="13">
        <v>1311306</v>
      </c>
      <c r="J45" s="13">
        <v>1495726</v>
      </c>
      <c r="K45" s="13">
        <v>1431333</v>
      </c>
      <c r="L45" s="13">
        <v>1930772</v>
      </c>
      <c r="M45" s="13">
        <v>1682892</v>
      </c>
      <c r="N45" s="13">
        <v>1704177</v>
      </c>
      <c r="O45" s="13">
        <v>2076376</v>
      </c>
      <c r="P45" s="13">
        <v>1479692</v>
      </c>
      <c r="Q45" s="13">
        <v>1496690</v>
      </c>
      <c r="R45" s="13">
        <v>1410813</v>
      </c>
      <c r="S45" s="13">
        <v>1132339</v>
      </c>
      <c r="T45" s="13">
        <v>962742</v>
      </c>
      <c r="U45" s="13">
        <v>1148134</v>
      </c>
      <c r="V45" s="13">
        <v>781135</v>
      </c>
      <c r="W45" s="7">
        <f t="shared" si="0"/>
        <v>781135</v>
      </c>
      <c r="X45" s="7">
        <f t="shared" si="1"/>
        <v>2076376</v>
      </c>
      <c r="Y45" s="7">
        <f t="shared" si="2"/>
        <v>-1295241</v>
      </c>
      <c r="Z45" s="16">
        <f t="shared" si="3"/>
        <v>-0.62379886879832935</v>
      </c>
      <c r="AA45" s="12">
        <f t="shared" si="4"/>
        <v>-1295241</v>
      </c>
      <c r="AB45" s="16">
        <f t="shared" si="5"/>
        <v>-0.62379886879832935</v>
      </c>
      <c r="AC45" s="7">
        <f t="shared" si="6"/>
        <v>-366999</v>
      </c>
      <c r="AD45" s="16">
        <f t="shared" si="7"/>
        <v>-0.3196482292136632</v>
      </c>
    </row>
    <row r="46" spans="1:30" x14ac:dyDescent="0.25">
      <c r="A46" s="1" t="s">
        <v>190</v>
      </c>
      <c r="B46" s="1" t="s">
        <v>188</v>
      </c>
      <c r="C46" s="1" t="s">
        <v>191</v>
      </c>
      <c r="D46" s="13">
        <v>3284533</v>
      </c>
      <c r="E46" s="13">
        <v>3495134</v>
      </c>
      <c r="F46" s="13">
        <v>3521157</v>
      </c>
      <c r="G46" s="13">
        <v>3429415</v>
      </c>
      <c r="H46" s="13">
        <v>3516330</v>
      </c>
      <c r="I46" s="13">
        <v>3872147</v>
      </c>
      <c r="J46" s="13">
        <v>3582261</v>
      </c>
      <c r="K46" s="13">
        <v>892150</v>
      </c>
      <c r="L46" s="13">
        <v>939527</v>
      </c>
      <c r="M46" s="13">
        <v>622567</v>
      </c>
      <c r="N46" s="13">
        <v>771901</v>
      </c>
      <c r="O46" s="13">
        <v>871160</v>
      </c>
      <c r="P46" s="13">
        <v>876763</v>
      </c>
      <c r="Q46" s="13">
        <v>521195</v>
      </c>
      <c r="R46" s="13">
        <v>551174</v>
      </c>
      <c r="S46" s="13">
        <v>778442</v>
      </c>
      <c r="T46" s="13">
        <v>667710</v>
      </c>
      <c r="U46" s="13">
        <v>672678</v>
      </c>
      <c r="V46" s="13">
        <v>452722</v>
      </c>
      <c r="W46" s="7">
        <f t="shared" si="0"/>
        <v>452722</v>
      </c>
      <c r="X46" s="7">
        <f t="shared" si="1"/>
        <v>3872147</v>
      </c>
      <c r="Y46" s="7">
        <f t="shared" si="2"/>
        <v>-3419425</v>
      </c>
      <c r="Z46" s="16">
        <f t="shared" si="3"/>
        <v>-0.883082434628644</v>
      </c>
      <c r="AA46" s="12">
        <f t="shared" si="4"/>
        <v>-418438</v>
      </c>
      <c r="AB46" s="16">
        <f t="shared" si="5"/>
        <v>-0.48032278800679556</v>
      </c>
      <c r="AC46" s="7">
        <f t="shared" si="6"/>
        <v>-219956</v>
      </c>
      <c r="AD46" s="16">
        <f t="shared" si="7"/>
        <v>-0.3269855711053431</v>
      </c>
    </row>
    <row r="47" spans="1:30" x14ac:dyDescent="0.25">
      <c r="A47" s="1" t="s">
        <v>192</v>
      </c>
      <c r="B47" s="1" t="s">
        <v>193</v>
      </c>
      <c r="C47" s="1" t="s">
        <v>194</v>
      </c>
      <c r="D47" s="13">
        <v>901951</v>
      </c>
      <c r="E47" s="13">
        <v>603827</v>
      </c>
      <c r="F47" s="13">
        <v>2305262</v>
      </c>
      <c r="G47" s="13">
        <v>3695385</v>
      </c>
      <c r="H47" s="13">
        <v>3586363</v>
      </c>
      <c r="I47" s="13">
        <v>3555351</v>
      </c>
      <c r="J47" s="13">
        <v>3797455</v>
      </c>
      <c r="K47" s="13">
        <v>3545266</v>
      </c>
      <c r="L47" s="13">
        <v>2841512</v>
      </c>
      <c r="M47" s="13">
        <v>3439987</v>
      </c>
      <c r="N47" s="13">
        <v>4003505</v>
      </c>
      <c r="O47" s="13">
        <v>2746744</v>
      </c>
      <c r="P47" s="13">
        <v>2952818</v>
      </c>
      <c r="Q47" s="13">
        <v>3323478</v>
      </c>
      <c r="R47" s="13">
        <v>2890838</v>
      </c>
      <c r="S47" s="13">
        <v>2976276</v>
      </c>
      <c r="T47" s="13">
        <v>2766091</v>
      </c>
      <c r="U47" s="13">
        <v>2373522</v>
      </c>
      <c r="V47" s="13">
        <v>2939738</v>
      </c>
      <c r="W47" s="7">
        <f t="shared" si="0"/>
        <v>603827</v>
      </c>
      <c r="X47" s="7">
        <f t="shared" si="1"/>
        <v>4003505</v>
      </c>
      <c r="Y47" s="7">
        <f t="shared" si="2"/>
        <v>-1063767</v>
      </c>
      <c r="Z47" s="16">
        <f t="shared" si="3"/>
        <v>-0.26570892255660977</v>
      </c>
      <c r="AA47" s="12">
        <f t="shared" si="4"/>
        <v>192994</v>
      </c>
      <c r="AB47" s="16">
        <f t="shared" si="5"/>
        <v>7.0262827551457283E-2</v>
      </c>
      <c r="AC47" s="7">
        <f t="shared" si="6"/>
        <v>566216</v>
      </c>
      <c r="AD47" s="16">
        <f t="shared" si="7"/>
        <v>0.2385551935056848</v>
      </c>
    </row>
    <row r="48" spans="1:30" x14ac:dyDescent="0.25">
      <c r="A48" s="1" t="s">
        <v>195</v>
      </c>
      <c r="B48" s="1" t="s">
        <v>193</v>
      </c>
      <c r="C48" s="1" t="s">
        <v>196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251591</v>
      </c>
      <c r="R48" s="13">
        <v>846262</v>
      </c>
      <c r="S48" s="13">
        <v>167116</v>
      </c>
      <c r="T48" s="13">
        <v>103649</v>
      </c>
      <c r="U48" s="13">
        <v>230146</v>
      </c>
      <c r="V48" s="13">
        <v>0</v>
      </c>
      <c r="W48" s="7">
        <f t="shared" si="0"/>
        <v>0</v>
      </c>
      <c r="X48" s="7">
        <f t="shared" si="1"/>
        <v>846262</v>
      </c>
      <c r="Y48" s="7">
        <f t="shared" si="2"/>
        <v>-846262</v>
      </c>
      <c r="Z48" s="16">
        <f t="shared" si="3"/>
        <v>-1</v>
      </c>
      <c r="AA48" s="12">
        <f t="shared" si="4"/>
        <v>0</v>
      </c>
      <c r="AB48" s="16" t="e">
        <f t="shared" si="5"/>
        <v>#DIV/0!</v>
      </c>
      <c r="AC48" s="7">
        <f t="shared" si="6"/>
        <v>-230146</v>
      </c>
      <c r="AD48" s="16">
        <f t="shared" si="7"/>
        <v>-1</v>
      </c>
    </row>
    <row r="49" spans="1:30" x14ac:dyDescent="0.25">
      <c r="A49" s="1" t="s">
        <v>197</v>
      </c>
      <c r="B49" s="1" t="s">
        <v>198</v>
      </c>
      <c r="C49" s="1" t="s">
        <v>199</v>
      </c>
      <c r="D49" s="13">
        <v>543824</v>
      </c>
      <c r="E49" s="13">
        <v>1257839</v>
      </c>
      <c r="F49" s="13">
        <v>1157778</v>
      </c>
      <c r="G49" s="13">
        <v>1162172</v>
      </c>
      <c r="H49" s="13">
        <v>1215027</v>
      </c>
      <c r="I49" s="13">
        <v>1148579</v>
      </c>
      <c r="J49" s="13">
        <v>799686</v>
      </c>
      <c r="K49" s="13">
        <v>287558</v>
      </c>
      <c r="L49" s="13">
        <v>12463</v>
      </c>
      <c r="M49" s="13">
        <v>150287</v>
      </c>
      <c r="N49" s="13">
        <v>26725</v>
      </c>
      <c r="O49" s="13">
        <v>9740</v>
      </c>
      <c r="P49" s="13">
        <v>11880</v>
      </c>
      <c r="Q49" s="13">
        <v>11860</v>
      </c>
      <c r="R49" s="13">
        <v>5340</v>
      </c>
      <c r="S49" s="13">
        <v>0</v>
      </c>
      <c r="T49" s="13">
        <v>0</v>
      </c>
      <c r="U49" s="13">
        <v>0</v>
      </c>
      <c r="V49" s="13">
        <v>0</v>
      </c>
      <c r="W49" s="7">
        <f t="shared" si="0"/>
        <v>0</v>
      </c>
      <c r="X49" s="7">
        <f t="shared" si="1"/>
        <v>1257839</v>
      </c>
      <c r="Y49" s="7">
        <f t="shared" si="2"/>
        <v>-1257839</v>
      </c>
      <c r="Z49" s="16">
        <f t="shared" si="3"/>
        <v>-1</v>
      </c>
      <c r="AA49" s="12">
        <f t="shared" si="4"/>
        <v>-9740</v>
      </c>
      <c r="AB49" s="16">
        <f t="shared" si="5"/>
        <v>-1</v>
      </c>
      <c r="AC49" s="7">
        <f t="shared" si="6"/>
        <v>0</v>
      </c>
      <c r="AD49" s="16" t="e">
        <f t="shared" si="7"/>
        <v>#DIV/0!</v>
      </c>
    </row>
    <row r="50" spans="1:30" x14ac:dyDescent="0.25">
      <c r="A50" s="1" t="s">
        <v>200</v>
      </c>
      <c r="B50" s="1" t="s">
        <v>198</v>
      </c>
      <c r="C50" s="1" t="s">
        <v>201</v>
      </c>
      <c r="D50" s="13">
        <v>5517742</v>
      </c>
      <c r="E50" s="13">
        <v>7014335</v>
      </c>
      <c r="F50" s="13">
        <v>5797009</v>
      </c>
      <c r="G50" s="13">
        <v>6351900</v>
      </c>
      <c r="H50" s="13">
        <v>6087842</v>
      </c>
      <c r="I50" s="13">
        <v>7101430</v>
      </c>
      <c r="J50" s="13">
        <v>5740284</v>
      </c>
      <c r="K50" s="13">
        <v>5617907</v>
      </c>
      <c r="L50" s="13">
        <v>6873124</v>
      </c>
      <c r="M50" s="13">
        <v>8128106</v>
      </c>
      <c r="N50" s="13">
        <v>7559272</v>
      </c>
      <c r="O50" s="13">
        <v>7424126</v>
      </c>
      <c r="P50" s="13">
        <v>6598181</v>
      </c>
      <c r="Q50" s="13">
        <v>6456777</v>
      </c>
      <c r="R50" s="13">
        <v>5031585</v>
      </c>
      <c r="S50" s="13">
        <v>5401211</v>
      </c>
      <c r="T50" s="13">
        <v>3148372</v>
      </c>
      <c r="U50" s="13">
        <v>395272</v>
      </c>
      <c r="V50" s="13">
        <v>447370</v>
      </c>
      <c r="W50" s="7">
        <f t="shared" si="0"/>
        <v>395272</v>
      </c>
      <c r="X50" s="7">
        <f t="shared" si="1"/>
        <v>8128106</v>
      </c>
      <c r="Y50" s="7">
        <f t="shared" si="2"/>
        <v>-7680736</v>
      </c>
      <c r="Z50" s="16">
        <f t="shared" si="3"/>
        <v>-0.94496011740004371</v>
      </c>
      <c r="AA50" s="12">
        <f t="shared" si="4"/>
        <v>-6976756</v>
      </c>
      <c r="AB50" s="16">
        <f t="shared" si="5"/>
        <v>-0.93974105504136107</v>
      </c>
      <c r="AC50" s="7">
        <f t="shared" si="6"/>
        <v>52098</v>
      </c>
      <c r="AD50" s="16">
        <f t="shared" si="7"/>
        <v>0.13180291040093911</v>
      </c>
    </row>
    <row r="51" spans="1:30" x14ac:dyDescent="0.25">
      <c r="A51" s="1" t="s">
        <v>202</v>
      </c>
      <c r="B51" s="1" t="s">
        <v>198</v>
      </c>
      <c r="C51" s="1" t="s">
        <v>203</v>
      </c>
      <c r="D51" s="13">
        <v>45051</v>
      </c>
      <c r="E51" s="13">
        <v>114284</v>
      </c>
      <c r="F51" s="13">
        <v>145929</v>
      </c>
      <c r="G51" s="13">
        <v>235612</v>
      </c>
      <c r="H51" s="13">
        <v>413877</v>
      </c>
      <c r="I51" s="13">
        <v>504646</v>
      </c>
      <c r="J51" s="13">
        <v>505724</v>
      </c>
      <c r="K51" s="13">
        <v>393230</v>
      </c>
      <c r="L51" s="13">
        <v>149009</v>
      </c>
      <c r="M51" s="13">
        <v>85331</v>
      </c>
      <c r="N51" s="13">
        <v>135948</v>
      </c>
      <c r="O51" s="13">
        <v>199577</v>
      </c>
      <c r="P51" s="13">
        <v>149317</v>
      </c>
      <c r="Q51" s="13">
        <v>238241</v>
      </c>
      <c r="R51" s="13">
        <v>385030</v>
      </c>
      <c r="S51" s="13">
        <v>185852</v>
      </c>
      <c r="T51" s="13">
        <v>22796</v>
      </c>
      <c r="U51" s="13">
        <v>0</v>
      </c>
      <c r="V51" s="13">
        <v>0</v>
      </c>
      <c r="W51" s="7">
        <f t="shared" si="0"/>
        <v>0</v>
      </c>
      <c r="X51" s="7">
        <f t="shared" si="1"/>
        <v>505724</v>
      </c>
      <c r="Y51" s="7">
        <f t="shared" si="2"/>
        <v>-505724</v>
      </c>
      <c r="Z51" s="16">
        <f t="shared" si="3"/>
        <v>-1</v>
      </c>
      <c r="AA51" s="12">
        <f t="shared" si="4"/>
        <v>-199577</v>
      </c>
      <c r="AB51" s="16">
        <f t="shared" si="5"/>
        <v>-1</v>
      </c>
      <c r="AC51" s="7">
        <f t="shared" si="6"/>
        <v>0</v>
      </c>
      <c r="AD51" s="16" t="e">
        <f t="shared" si="7"/>
        <v>#DIV/0!</v>
      </c>
    </row>
    <row r="52" spans="1:30" x14ac:dyDescent="0.25">
      <c r="A52" s="1" t="s">
        <v>204</v>
      </c>
      <c r="B52" s="1" t="s">
        <v>198</v>
      </c>
      <c r="C52" s="1" t="s">
        <v>205</v>
      </c>
      <c r="D52" s="13">
        <v>498237</v>
      </c>
      <c r="E52" s="13">
        <v>190101</v>
      </c>
      <c r="F52" s="13">
        <v>149666</v>
      </c>
      <c r="G52" s="13">
        <v>408706</v>
      </c>
      <c r="H52" s="13">
        <v>499144</v>
      </c>
      <c r="I52" s="13">
        <v>432593</v>
      </c>
      <c r="J52" s="13">
        <v>442493</v>
      </c>
      <c r="K52" s="13">
        <v>293754</v>
      </c>
      <c r="L52" s="13">
        <v>350929</v>
      </c>
      <c r="M52" s="13">
        <v>119792</v>
      </c>
      <c r="N52" s="13">
        <v>91628</v>
      </c>
      <c r="O52" s="13">
        <v>130093</v>
      </c>
      <c r="P52" s="13">
        <v>123931</v>
      </c>
      <c r="Q52" s="13">
        <v>38780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7">
        <f t="shared" si="0"/>
        <v>0</v>
      </c>
      <c r="X52" s="7">
        <f t="shared" si="1"/>
        <v>499144</v>
      </c>
      <c r="Y52" s="7">
        <f t="shared" si="2"/>
        <v>-499144</v>
      </c>
      <c r="Z52" s="16">
        <f t="shared" si="3"/>
        <v>-1</v>
      </c>
      <c r="AA52" s="12">
        <f t="shared" si="4"/>
        <v>-130093</v>
      </c>
      <c r="AB52" s="16">
        <f t="shared" si="5"/>
        <v>-1</v>
      </c>
      <c r="AC52" s="7">
        <f t="shared" si="6"/>
        <v>0</v>
      </c>
      <c r="AD52" s="16" t="e">
        <f t="shared" si="7"/>
        <v>#DIV/0!</v>
      </c>
    </row>
    <row r="53" spans="1:30" x14ac:dyDescent="0.25">
      <c r="A53" s="1" t="s">
        <v>206</v>
      </c>
      <c r="B53" s="1" t="s">
        <v>198</v>
      </c>
      <c r="C53" s="1" t="s">
        <v>207</v>
      </c>
      <c r="D53" s="13">
        <v>57531</v>
      </c>
      <c r="E53" s="13">
        <v>56459</v>
      </c>
      <c r="F53" s="13">
        <v>251630</v>
      </c>
      <c r="G53" s="13">
        <v>423714</v>
      </c>
      <c r="H53" s="13">
        <v>441848</v>
      </c>
      <c r="I53" s="13">
        <v>418641</v>
      </c>
      <c r="J53" s="13">
        <v>211252</v>
      </c>
      <c r="K53" s="13">
        <v>172417</v>
      </c>
      <c r="L53" s="13">
        <v>248953</v>
      </c>
      <c r="M53" s="13">
        <v>401191</v>
      </c>
      <c r="N53" s="13">
        <v>294832</v>
      </c>
      <c r="O53" s="13">
        <v>164672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7">
        <f t="shared" si="0"/>
        <v>0</v>
      </c>
      <c r="X53" s="7">
        <f t="shared" si="1"/>
        <v>441848</v>
      </c>
      <c r="Y53" s="7">
        <f t="shared" si="2"/>
        <v>-441848</v>
      </c>
      <c r="Z53" s="16">
        <f t="shared" si="3"/>
        <v>-1</v>
      </c>
      <c r="AA53" s="12">
        <f t="shared" si="4"/>
        <v>-164672</v>
      </c>
      <c r="AB53" s="16">
        <f t="shared" si="5"/>
        <v>-1</v>
      </c>
      <c r="AC53" s="7">
        <f t="shared" si="6"/>
        <v>0</v>
      </c>
      <c r="AD53" s="16" t="e">
        <f t="shared" si="7"/>
        <v>#DIV/0!</v>
      </c>
    </row>
    <row r="54" spans="1:30" x14ac:dyDescent="0.25">
      <c r="A54" s="1" t="s">
        <v>208</v>
      </c>
      <c r="B54" s="1" t="s">
        <v>198</v>
      </c>
      <c r="C54" s="1" t="s">
        <v>209</v>
      </c>
      <c r="D54" s="13">
        <v>202762</v>
      </c>
      <c r="E54" s="13">
        <v>221058</v>
      </c>
      <c r="F54" s="13">
        <v>271232</v>
      </c>
      <c r="G54" s="13">
        <v>166980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7">
        <f t="shared" si="0"/>
        <v>0</v>
      </c>
      <c r="X54" s="7">
        <f t="shared" si="1"/>
        <v>271232</v>
      </c>
      <c r="Y54" s="7">
        <f t="shared" si="2"/>
        <v>-271232</v>
      </c>
      <c r="Z54" s="16">
        <f t="shared" si="3"/>
        <v>-1</v>
      </c>
      <c r="AA54" s="12">
        <f t="shared" si="4"/>
        <v>0</v>
      </c>
      <c r="AB54" s="16" t="e">
        <f t="shared" si="5"/>
        <v>#DIV/0!</v>
      </c>
      <c r="AC54" s="7">
        <f t="shared" si="6"/>
        <v>0</v>
      </c>
      <c r="AD54" s="16" t="e">
        <f t="shared" si="7"/>
        <v>#DIV/0!</v>
      </c>
    </row>
    <row r="55" spans="1:30" x14ac:dyDescent="0.25">
      <c r="A55" s="1" t="s">
        <v>210</v>
      </c>
      <c r="B55" s="1" t="s">
        <v>198</v>
      </c>
      <c r="C55" s="1" t="s">
        <v>211</v>
      </c>
      <c r="D55" s="13">
        <v>1070817</v>
      </c>
      <c r="E55" s="13">
        <v>682008</v>
      </c>
      <c r="F55" s="13">
        <v>58970</v>
      </c>
      <c r="G55" s="13">
        <v>0</v>
      </c>
      <c r="H55" s="13">
        <v>2799</v>
      </c>
      <c r="I55" s="13">
        <v>0</v>
      </c>
      <c r="J55" s="13">
        <v>0</v>
      </c>
      <c r="K55" s="13">
        <v>3664</v>
      </c>
      <c r="L55" s="13">
        <v>0</v>
      </c>
      <c r="M55" s="13">
        <v>21111</v>
      </c>
      <c r="N55" s="13">
        <v>236939</v>
      </c>
      <c r="O55" s="13">
        <v>213347</v>
      </c>
      <c r="P55" s="13">
        <v>0</v>
      </c>
      <c r="Q55" s="13">
        <v>165080</v>
      </c>
      <c r="R55" s="13">
        <v>253245</v>
      </c>
      <c r="S55" s="13">
        <v>17391</v>
      </c>
      <c r="T55" s="13">
        <v>0</v>
      </c>
      <c r="U55" s="13">
        <v>0</v>
      </c>
      <c r="V55" s="13">
        <v>0</v>
      </c>
      <c r="W55" s="7">
        <f t="shared" si="0"/>
        <v>0</v>
      </c>
      <c r="X55" s="7">
        <f t="shared" si="1"/>
        <v>1070817</v>
      </c>
      <c r="Y55" s="7">
        <f t="shared" si="2"/>
        <v>-1070817</v>
      </c>
      <c r="Z55" s="16">
        <f t="shared" si="3"/>
        <v>-1</v>
      </c>
      <c r="AA55" s="12">
        <f t="shared" si="4"/>
        <v>-213347</v>
      </c>
      <c r="AB55" s="16">
        <f t="shared" si="5"/>
        <v>-1</v>
      </c>
      <c r="AC55" s="7">
        <f t="shared" si="6"/>
        <v>0</v>
      </c>
      <c r="AD55" s="16" t="e">
        <f t="shared" si="7"/>
        <v>#DIV/0!</v>
      </c>
    </row>
    <row r="56" spans="1:30" x14ac:dyDescent="0.25">
      <c r="A56" s="1" t="s">
        <v>212</v>
      </c>
      <c r="B56" s="1" t="s">
        <v>198</v>
      </c>
      <c r="C56" s="1" t="s">
        <v>213</v>
      </c>
      <c r="D56" s="13">
        <v>3014702</v>
      </c>
      <c r="E56" s="13">
        <v>3174221</v>
      </c>
      <c r="F56" s="13">
        <v>2883943</v>
      </c>
      <c r="G56" s="13">
        <v>3283089</v>
      </c>
      <c r="H56" s="13">
        <v>3733387</v>
      </c>
      <c r="I56" s="13">
        <v>3203667</v>
      </c>
      <c r="J56" s="13">
        <v>3171680</v>
      </c>
      <c r="K56" s="13">
        <v>2470364</v>
      </c>
      <c r="L56" s="13">
        <v>3218801</v>
      </c>
      <c r="M56" s="13">
        <v>3423936</v>
      </c>
      <c r="N56" s="13">
        <v>3915324</v>
      </c>
      <c r="O56" s="13">
        <v>3901063</v>
      </c>
      <c r="P56" s="13">
        <v>3302779</v>
      </c>
      <c r="Q56" s="13">
        <v>3385514</v>
      </c>
      <c r="R56" s="13">
        <v>3266976</v>
      </c>
      <c r="S56" s="13">
        <v>2738850</v>
      </c>
      <c r="T56" s="13">
        <v>2065015</v>
      </c>
      <c r="U56" s="13">
        <v>1673827</v>
      </c>
      <c r="V56" s="13">
        <v>1845021</v>
      </c>
      <c r="W56" s="7">
        <f t="shared" si="0"/>
        <v>1673827</v>
      </c>
      <c r="X56" s="7">
        <f t="shared" si="1"/>
        <v>3915324</v>
      </c>
      <c r="Y56" s="7">
        <f t="shared" si="2"/>
        <v>-2070303</v>
      </c>
      <c r="Z56" s="16">
        <f t="shared" si="3"/>
        <v>-0.52876926660475609</v>
      </c>
      <c r="AA56" s="12">
        <f t="shared" si="4"/>
        <v>-2056042</v>
      </c>
      <c r="AB56" s="16">
        <f t="shared" si="5"/>
        <v>-0.52704660242605672</v>
      </c>
      <c r="AC56" s="7">
        <f t="shared" si="6"/>
        <v>171194</v>
      </c>
      <c r="AD56" s="16">
        <f t="shared" si="7"/>
        <v>0.10227699756306954</v>
      </c>
    </row>
    <row r="57" spans="1:30" x14ac:dyDescent="0.25">
      <c r="A57" s="1" t="s">
        <v>214</v>
      </c>
      <c r="B57" s="1" t="s">
        <v>198</v>
      </c>
      <c r="C57" s="1" t="s">
        <v>215</v>
      </c>
      <c r="D57" s="13">
        <v>167369</v>
      </c>
      <c r="E57" s="13">
        <v>176252</v>
      </c>
      <c r="F57" s="13">
        <v>9754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7">
        <f t="shared" si="0"/>
        <v>0</v>
      </c>
      <c r="X57" s="7">
        <f t="shared" si="1"/>
        <v>176252</v>
      </c>
      <c r="Y57" s="7">
        <f t="shared" si="2"/>
        <v>-176252</v>
      </c>
      <c r="Z57" s="16">
        <f t="shared" si="3"/>
        <v>-1</v>
      </c>
      <c r="AA57" s="12">
        <f t="shared" si="4"/>
        <v>0</v>
      </c>
      <c r="AB57" s="16" t="e">
        <f t="shared" si="5"/>
        <v>#DIV/0!</v>
      </c>
      <c r="AC57" s="7">
        <f t="shared" si="6"/>
        <v>0</v>
      </c>
      <c r="AD57" s="16" t="e">
        <f t="shared" si="7"/>
        <v>#DIV/0!</v>
      </c>
    </row>
    <row r="58" spans="1:30" x14ac:dyDescent="0.25">
      <c r="A58" s="1" t="s">
        <v>216</v>
      </c>
      <c r="B58" s="1" t="s">
        <v>198</v>
      </c>
      <c r="C58" s="1" t="s">
        <v>114</v>
      </c>
      <c r="D58" s="13">
        <v>1424921</v>
      </c>
      <c r="E58" s="13">
        <v>1575560</v>
      </c>
      <c r="F58" s="13">
        <v>843727</v>
      </c>
      <c r="G58" s="13">
        <v>382474</v>
      </c>
      <c r="H58" s="13">
        <v>159408</v>
      </c>
      <c r="I58" s="13">
        <v>394104</v>
      </c>
      <c r="J58" s="13">
        <v>443729</v>
      </c>
      <c r="K58" s="13">
        <v>348956</v>
      </c>
      <c r="L58" s="13">
        <v>373692</v>
      </c>
      <c r="M58" s="13">
        <v>375085</v>
      </c>
      <c r="N58" s="13">
        <v>370004</v>
      </c>
      <c r="O58" s="13">
        <v>390697</v>
      </c>
      <c r="P58" s="13">
        <v>129820</v>
      </c>
      <c r="Q58" s="13">
        <v>96165</v>
      </c>
      <c r="R58" s="13">
        <v>81483</v>
      </c>
      <c r="S58" s="13">
        <v>155115</v>
      </c>
      <c r="T58" s="13">
        <v>42447</v>
      </c>
      <c r="U58" s="13">
        <v>0</v>
      </c>
      <c r="V58" s="13">
        <v>4298</v>
      </c>
      <c r="W58" s="7">
        <f t="shared" si="0"/>
        <v>0</v>
      </c>
      <c r="X58" s="7">
        <f t="shared" si="1"/>
        <v>1575560</v>
      </c>
      <c r="Y58" s="7">
        <f t="shared" si="2"/>
        <v>-1571262</v>
      </c>
      <c r="Z58" s="16">
        <f t="shared" si="3"/>
        <v>-0.99727208103785325</v>
      </c>
      <c r="AA58" s="12">
        <f t="shared" si="4"/>
        <v>-386399</v>
      </c>
      <c r="AB58" s="16">
        <f t="shared" si="5"/>
        <v>-0.98899914767710018</v>
      </c>
      <c r="AC58" s="7">
        <f t="shared" si="6"/>
        <v>4298</v>
      </c>
      <c r="AD58" s="16" t="e">
        <f t="shared" si="7"/>
        <v>#DIV/0!</v>
      </c>
    </row>
    <row r="59" spans="1:30" x14ac:dyDescent="0.25">
      <c r="A59" s="1" t="s">
        <v>217</v>
      </c>
      <c r="B59" s="1" t="s">
        <v>198</v>
      </c>
      <c r="C59" s="1" t="s">
        <v>116</v>
      </c>
      <c r="D59" s="13">
        <v>674171</v>
      </c>
      <c r="E59" s="13">
        <v>958941</v>
      </c>
      <c r="F59" s="13">
        <v>1288160</v>
      </c>
      <c r="G59" s="13">
        <v>1148361</v>
      </c>
      <c r="H59" s="13">
        <v>913287</v>
      </c>
      <c r="I59" s="13">
        <v>943622</v>
      </c>
      <c r="J59" s="13">
        <v>975360</v>
      </c>
      <c r="K59" s="13">
        <v>990605</v>
      </c>
      <c r="L59" s="13">
        <v>2434965</v>
      </c>
      <c r="M59" s="13">
        <v>2733918</v>
      </c>
      <c r="N59" s="13">
        <v>1537382</v>
      </c>
      <c r="O59" s="13">
        <v>1375219</v>
      </c>
      <c r="P59" s="13">
        <v>1681506</v>
      </c>
      <c r="Q59" s="13">
        <v>1749561</v>
      </c>
      <c r="R59" s="13">
        <v>1722231</v>
      </c>
      <c r="S59" s="13">
        <v>393566</v>
      </c>
      <c r="T59" s="13">
        <v>111513</v>
      </c>
      <c r="U59" s="13">
        <v>8110</v>
      </c>
      <c r="V59" s="13">
        <v>0</v>
      </c>
      <c r="W59" s="7">
        <f t="shared" si="0"/>
        <v>0</v>
      </c>
      <c r="X59" s="7">
        <f t="shared" si="1"/>
        <v>2733918</v>
      </c>
      <c r="Y59" s="7">
        <f t="shared" si="2"/>
        <v>-2733918</v>
      </c>
      <c r="Z59" s="16">
        <f t="shared" si="3"/>
        <v>-1</v>
      </c>
      <c r="AA59" s="12">
        <f t="shared" si="4"/>
        <v>-1375219</v>
      </c>
      <c r="AB59" s="16">
        <f t="shared" si="5"/>
        <v>-1</v>
      </c>
      <c r="AC59" s="7">
        <f t="shared" si="6"/>
        <v>-8110</v>
      </c>
      <c r="AD59" s="16">
        <f t="shared" si="7"/>
        <v>-1</v>
      </c>
    </row>
    <row r="60" spans="1:30" x14ac:dyDescent="0.25">
      <c r="A60" s="1" t="s">
        <v>218</v>
      </c>
      <c r="B60" s="1" t="s">
        <v>198</v>
      </c>
      <c r="C60" s="1" t="s">
        <v>158</v>
      </c>
      <c r="D60" s="13">
        <v>0</v>
      </c>
      <c r="E60" s="13">
        <v>0</v>
      </c>
      <c r="F60" s="13">
        <v>0</v>
      </c>
      <c r="G60" s="13">
        <v>0</v>
      </c>
      <c r="H60" s="13">
        <v>6421</v>
      </c>
      <c r="I60" s="13">
        <v>624</v>
      </c>
      <c r="J60" s="13">
        <v>0</v>
      </c>
      <c r="K60" s="13">
        <v>0</v>
      </c>
      <c r="L60" s="13">
        <v>2812</v>
      </c>
      <c r="M60" s="13">
        <v>13378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7">
        <f t="shared" si="0"/>
        <v>0</v>
      </c>
      <c r="X60" s="7">
        <f t="shared" si="1"/>
        <v>13378</v>
      </c>
      <c r="Y60" s="7">
        <f t="shared" si="2"/>
        <v>-13378</v>
      </c>
      <c r="Z60" s="16">
        <f t="shared" si="3"/>
        <v>-1</v>
      </c>
      <c r="AA60" s="12">
        <f t="shared" si="4"/>
        <v>0</v>
      </c>
      <c r="AB60" s="16" t="e">
        <f t="shared" si="5"/>
        <v>#DIV/0!</v>
      </c>
      <c r="AC60" s="7">
        <f t="shared" si="6"/>
        <v>0</v>
      </c>
      <c r="AD60" s="16" t="e">
        <f t="shared" si="7"/>
        <v>#DIV/0!</v>
      </c>
    </row>
    <row r="61" spans="1:30" x14ac:dyDescent="0.25">
      <c r="A61" s="1" t="s">
        <v>219</v>
      </c>
      <c r="B61" s="1" t="s">
        <v>198</v>
      </c>
      <c r="C61" s="1" t="s">
        <v>220</v>
      </c>
      <c r="D61" s="13">
        <v>7515</v>
      </c>
      <c r="E61" s="13">
        <v>10085</v>
      </c>
      <c r="F61" s="13">
        <v>6934</v>
      </c>
      <c r="G61" s="13">
        <v>15377</v>
      </c>
      <c r="H61" s="13">
        <v>17884</v>
      </c>
      <c r="I61" s="13">
        <v>12585</v>
      </c>
      <c r="J61" s="13">
        <v>8261</v>
      </c>
      <c r="K61" s="13">
        <v>11441</v>
      </c>
      <c r="L61" s="13">
        <v>8270</v>
      </c>
      <c r="M61" s="13">
        <v>7241</v>
      </c>
      <c r="N61" s="13">
        <v>3252</v>
      </c>
      <c r="O61" s="13">
        <v>4548</v>
      </c>
      <c r="P61" s="13">
        <v>3977</v>
      </c>
      <c r="Q61" s="13">
        <v>3616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7">
        <f t="shared" si="0"/>
        <v>0</v>
      </c>
      <c r="X61" s="7">
        <f t="shared" si="1"/>
        <v>17884</v>
      </c>
      <c r="Y61" s="7">
        <f t="shared" si="2"/>
        <v>-17884</v>
      </c>
      <c r="Z61" s="16">
        <f t="shared" si="3"/>
        <v>-1</v>
      </c>
      <c r="AA61" s="12">
        <f t="shared" si="4"/>
        <v>-4548</v>
      </c>
      <c r="AB61" s="16">
        <f t="shared" si="5"/>
        <v>-1</v>
      </c>
      <c r="AC61" s="7">
        <f t="shared" si="6"/>
        <v>0</v>
      </c>
      <c r="AD61" s="16" t="e">
        <f t="shared" si="7"/>
        <v>#DIV/0!</v>
      </c>
    </row>
    <row r="62" spans="1:30" x14ac:dyDescent="0.25">
      <c r="A62" s="1" t="s">
        <v>221</v>
      </c>
      <c r="B62" s="1" t="s">
        <v>198</v>
      </c>
      <c r="C62" s="1" t="s">
        <v>222</v>
      </c>
      <c r="D62" s="13">
        <v>4317564</v>
      </c>
      <c r="E62" s="13">
        <v>4284600</v>
      </c>
      <c r="F62" s="13">
        <v>416932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292550</v>
      </c>
      <c r="N62" s="13">
        <v>735167</v>
      </c>
      <c r="O62" s="13">
        <v>443552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7">
        <f t="shared" si="0"/>
        <v>0</v>
      </c>
      <c r="X62" s="7">
        <f t="shared" si="1"/>
        <v>4317564</v>
      </c>
      <c r="Y62" s="7">
        <f t="shared" si="2"/>
        <v>-4317564</v>
      </c>
      <c r="Z62" s="16">
        <f t="shared" si="3"/>
        <v>-1</v>
      </c>
      <c r="AA62" s="12">
        <f t="shared" si="4"/>
        <v>-443552</v>
      </c>
      <c r="AB62" s="16">
        <f t="shared" si="5"/>
        <v>-1</v>
      </c>
      <c r="AC62" s="7">
        <f t="shared" si="6"/>
        <v>0</v>
      </c>
      <c r="AD62" s="16" t="e">
        <f t="shared" si="7"/>
        <v>#DIV/0!</v>
      </c>
    </row>
    <row r="63" spans="1:30" x14ac:dyDescent="0.25">
      <c r="A63" s="1" t="s">
        <v>223</v>
      </c>
      <c r="B63" s="1" t="s">
        <v>198</v>
      </c>
      <c r="C63" s="1" t="s">
        <v>224</v>
      </c>
      <c r="D63" s="13">
        <v>0</v>
      </c>
      <c r="E63" s="13">
        <v>447965</v>
      </c>
      <c r="F63" s="13">
        <v>3351874</v>
      </c>
      <c r="G63" s="13">
        <v>4628223</v>
      </c>
      <c r="H63" s="13">
        <v>5820654</v>
      </c>
      <c r="I63" s="13">
        <v>6630590</v>
      </c>
      <c r="J63" s="13">
        <v>6450932</v>
      </c>
      <c r="K63" s="13">
        <v>7141934</v>
      </c>
      <c r="L63" s="13">
        <v>6843898</v>
      </c>
      <c r="M63" s="13">
        <v>6033455</v>
      </c>
      <c r="N63" s="13">
        <v>6214246</v>
      </c>
      <c r="O63" s="13">
        <v>7080629</v>
      </c>
      <c r="P63" s="13">
        <v>8446709</v>
      </c>
      <c r="Q63" s="13">
        <v>8039546</v>
      </c>
      <c r="R63" s="13">
        <v>6684695</v>
      </c>
      <c r="S63" s="13">
        <v>5248702</v>
      </c>
      <c r="T63" s="13">
        <v>4983672</v>
      </c>
      <c r="U63" s="13">
        <v>5676639</v>
      </c>
      <c r="V63" s="13">
        <v>4785568</v>
      </c>
      <c r="W63" s="7">
        <f t="shared" si="0"/>
        <v>0</v>
      </c>
      <c r="X63" s="7">
        <f t="shared" si="1"/>
        <v>8446709</v>
      </c>
      <c r="Y63" s="7">
        <f t="shared" si="2"/>
        <v>-3661141</v>
      </c>
      <c r="Z63" s="16">
        <f t="shared" si="3"/>
        <v>-0.43343993500900763</v>
      </c>
      <c r="AA63" s="12">
        <f t="shared" si="4"/>
        <v>-2295061</v>
      </c>
      <c r="AB63" s="16">
        <f t="shared" si="5"/>
        <v>-0.3241323616870761</v>
      </c>
      <c r="AC63" s="7">
        <f t="shared" si="6"/>
        <v>-891071</v>
      </c>
      <c r="AD63" s="16">
        <f t="shared" si="7"/>
        <v>-0.15697158124728383</v>
      </c>
    </row>
    <row r="64" spans="1:30" x14ac:dyDescent="0.25">
      <c r="A64" s="1" t="s">
        <v>225</v>
      </c>
      <c r="B64" s="1" t="s">
        <v>198</v>
      </c>
      <c r="C64" s="1" t="s">
        <v>226</v>
      </c>
      <c r="D64" s="13">
        <v>684698</v>
      </c>
      <c r="E64" s="13">
        <v>706475</v>
      </c>
      <c r="F64" s="13">
        <v>477642</v>
      </c>
      <c r="G64" s="13">
        <v>132133</v>
      </c>
      <c r="H64" s="13">
        <v>91145</v>
      </c>
      <c r="I64" s="13">
        <v>31433</v>
      </c>
      <c r="J64" s="13">
        <v>169042</v>
      </c>
      <c r="K64" s="13">
        <v>168898</v>
      </c>
      <c r="L64" s="13">
        <v>165315</v>
      </c>
      <c r="M64" s="13">
        <v>146112</v>
      </c>
      <c r="N64" s="13">
        <v>6651</v>
      </c>
      <c r="O64" s="13">
        <v>36300</v>
      </c>
      <c r="P64" s="13">
        <v>374189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7">
        <f t="shared" si="0"/>
        <v>0</v>
      </c>
      <c r="X64" s="7">
        <f t="shared" si="1"/>
        <v>706475</v>
      </c>
      <c r="Y64" s="7">
        <f t="shared" si="2"/>
        <v>-706475</v>
      </c>
      <c r="Z64" s="16">
        <f t="shared" si="3"/>
        <v>-1</v>
      </c>
      <c r="AA64" s="12">
        <f t="shared" si="4"/>
        <v>-36300</v>
      </c>
      <c r="AB64" s="16">
        <f t="shared" si="5"/>
        <v>-1</v>
      </c>
      <c r="AC64" s="7">
        <f t="shared" si="6"/>
        <v>0</v>
      </c>
      <c r="AD64" s="16" t="e">
        <f t="shared" si="7"/>
        <v>#DIV/0!</v>
      </c>
    </row>
    <row r="65" spans="1:30" x14ac:dyDescent="0.25">
      <c r="A65" s="1" t="s">
        <v>227</v>
      </c>
      <c r="B65" s="1" t="s">
        <v>198</v>
      </c>
      <c r="C65" s="1" t="s">
        <v>228</v>
      </c>
      <c r="D65" s="13">
        <v>369513</v>
      </c>
      <c r="E65" s="13">
        <v>549853</v>
      </c>
      <c r="F65" s="13">
        <v>453193</v>
      </c>
      <c r="G65" s="13">
        <v>361423</v>
      </c>
      <c r="H65" s="13">
        <v>489629</v>
      </c>
      <c r="I65" s="13">
        <v>500902</v>
      </c>
      <c r="J65" s="13">
        <v>571203</v>
      </c>
      <c r="K65" s="13">
        <v>616841</v>
      </c>
      <c r="L65" s="13">
        <v>791038</v>
      </c>
      <c r="M65" s="13">
        <v>771793</v>
      </c>
      <c r="N65" s="13">
        <v>774608</v>
      </c>
      <c r="O65" s="13">
        <v>739720</v>
      </c>
      <c r="P65" s="13">
        <v>722748</v>
      </c>
      <c r="Q65" s="13">
        <v>485151</v>
      </c>
      <c r="R65" s="13">
        <v>423492</v>
      </c>
      <c r="S65" s="13">
        <v>430225</v>
      </c>
      <c r="T65" s="13">
        <v>439556</v>
      </c>
      <c r="U65" s="13">
        <v>455472</v>
      </c>
      <c r="V65" s="13">
        <v>400924</v>
      </c>
      <c r="W65" s="7">
        <f t="shared" si="0"/>
        <v>361423</v>
      </c>
      <c r="X65" s="7">
        <f t="shared" si="1"/>
        <v>791038</v>
      </c>
      <c r="Y65" s="7">
        <f t="shared" si="2"/>
        <v>-390114</v>
      </c>
      <c r="Z65" s="16">
        <f t="shared" si="3"/>
        <v>-0.49316720562096888</v>
      </c>
      <c r="AA65" s="12">
        <f t="shared" si="4"/>
        <v>-338796</v>
      </c>
      <c r="AB65" s="16">
        <f t="shared" si="5"/>
        <v>-0.4580057318985562</v>
      </c>
      <c r="AC65" s="7">
        <f t="shared" si="6"/>
        <v>-54548</v>
      </c>
      <c r="AD65" s="16">
        <f t="shared" si="7"/>
        <v>-0.11976147820283135</v>
      </c>
    </row>
    <row r="66" spans="1:30" x14ac:dyDescent="0.25">
      <c r="A66" s="1" t="s">
        <v>229</v>
      </c>
      <c r="B66" s="1" t="s">
        <v>198</v>
      </c>
      <c r="C66" s="1" t="s">
        <v>176</v>
      </c>
      <c r="D66" s="13">
        <v>971046</v>
      </c>
      <c r="E66" s="13">
        <v>1051679</v>
      </c>
      <c r="F66" s="13">
        <v>825447</v>
      </c>
      <c r="G66" s="13">
        <v>773414</v>
      </c>
      <c r="H66" s="13">
        <v>710866</v>
      </c>
      <c r="I66" s="13">
        <v>816328</v>
      </c>
      <c r="J66" s="13">
        <v>904391</v>
      </c>
      <c r="K66" s="13">
        <v>1575861</v>
      </c>
      <c r="L66" s="13">
        <v>2071727</v>
      </c>
      <c r="M66" s="13">
        <v>2003128</v>
      </c>
      <c r="N66" s="13">
        <v>2774670</v>
      </c>
      <c r="O66" s="13">
        <v>3278317</v>
      </c>
      <c r="P66" s="13">
        <v>3596261</v>
      </c>
      <c r="Q66" s="13">
        <v>2404413</v>
      </c>
      <c r="R66" s="13">
        <v>2398907</v>
      </c>
      <c r="S66" s="13">
        <v>1355758</v>
      </c>
      <c r="T66" s="13">
        <v>1101354</v>
      </c>
      <c r="U66" s="13">
        <v>827375</v>
      </c>
      <c r="V66" s="13">
        <v>1072149</v>
      </c>
      <c r="W66" s="7">
        <f t="shared" si="0"/>
        <v>710866</v>
      </c>
      <c r="X66" s="7">
        <f t="shared" si="1"/>
        <v>3596261</v>
      </c>
      <c r="Y66" s="7">
        <f t="shared" si="2"/>
        <v>-2524112</v>
      </c>
      <c r="Z66" s="16">
        <f t="shared" si="3"/>
        <v>-0.7018711934423002</v>
      </c>
      <c r="AA66" s="12">
        <f t="shared" si="4"/>
        <v>-2206168</v>
      </c>
      <c r="AB66" s="16">
        <f t="shared" si="5"/>
        <v>-0.6729574961786795</v>
      </c>
      <c r="AC66" s="7">
        <f t="shared" si="6"/>
        <v>244774</v>
      </c>
      <c r="AD66" s="16">
        <f t="shared" si="7"/>
        <v>0.2958440852092461</v>
      </c>
    </row>
    <row r="67" spans="1:30" x14ac:dyDescent="0.25">
      <c r="A67" s="1" t="s">
        <v>230</v>
      </c>
      <c r="B67" s="1" t="s">
        <v>198</v>
      </c>
      <c r="C67" s="1" t="s">
        <v>231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7">
        <f t="shared" ref="W67:W130" si="8">MIN(D67:V67)</f>
        <v>0</v>
      </c>
      <c r="X67" s="7">
        <f t="shared" ref="X67:X130" si="9">MAX(D67:V67)</f>
        <v>0</v>
      </c>
      <c r="Y67" s="7">
        <f t="shared" ref="Y67:Y130" si="10">(V67-X67)</f>
        <v>0</v>
      </c>
      <c r="Z67" s="16" t="e">
        <f t="shared" ref="Z67:Z130" si="11">(V67-X67)/X67</f>
        <v>#DIV/0!</v>
      </c>
      <c r="AA67" s="12">
        <f t="shared" ref="AA67:AA130" si="12">(V67-O67)</f>
        <v>0</v>
      </c>
      <c r="AB67" s="16" t="e">
        <f t="shared" ref="AB67:AB130" si="13">(V67-O67)/O67</f>
        <v>#DIV/0!</v>
      </c>
      <c r="AC67" s="7">
        <f t="shared" ref="AC67:AC130" si="14">(V67-U67)</f>
        <v>0</v>
      </c>
      <c r="AD67" s="16" t="e">
        <f t="shared" ref="AD67:AD130" si="15">(V67-U67)/U67</f>
        <v>#DIV/0!</v>
      </c>
    </row>
    <row r="68" spans="1:30" x14ac:dyDescent="0.25">
      <c r="A68" s="1" t="s">
        <v>232</v>
      </c>
      <c r="B68" s="1" t="s">
        <v>198</v>
      </c>
      <c r="C68" s="1" t="s">
        <v>233</v>
      </c>
      <c r="D68" s="13">
        <v>793044</v>
      </c>
      <c r="E68" s="13">
        <v>840946</v>
      </c>
      <c r="F68" s="13">
        <v>852658</v>
      </c>
      <c r="G68" s="13">
        <v>967213</v>
      </c>
      <c r="H68" s="13">
        <v>1121822</v>
      </c>
      <c r="I68" s="13">
        <v>1347600</v>
      </c>
      <c r="J68" s="13">
        <v>1554866</v>
      </c>
      <c r="K68" s="13">
        <v>1643977</v>
      </c>
      <c r="L68" s="13">
        <v>1635802</v>
      </c>
      <c r="M68" s="13">
        <v>1755424</v>
      </c>
      <c r="N68" s="13">
        <v>1841499</v>
      </c>
      <c r="O68" s="13">
        <v>1599447</v>
      </c>
      <c r="P68" s="13">
        <v>973907</v>
      </c>
      <c r="Q68" s="13">
        <v>1184540</v>
      </c>
      <c r="R68" s="13">
        <v>1306643</v>
      </c>
      <c r="S68" s="13">
        <v>890009</v>
      </c>
      <c r="T68" s="13">
        <v>536976</v>
      </c>
      <c r="U68" s="13">
        <v>182349</v>
      </c>
      <c r="V68" s="13">
        <v>166855</v>
      </c>
      <c r="W68" s="7">
        <f t="shared" si="8"/>
        <v>166855</v>
      </c>
      <c r="X68" s="7">
        <f t="shared" si="9"/>
        <v>1841499</v>
      </c>
      <c r="Y68" s="7">
        <f t="shared" si="10"/>
        <v>-1674644</v>
      </c>
      <c r="Z68" s="16">
        <f t="shared" si="11"/>
        <v>-0.90939175095940861</v>
      </c>
      <c r="AA68" s="12">
        <f t="shared" si="12"/>
        <v>-1432592</v>
      </c>
      <c r="AB68" s="16">
        <f t="shared" si="13"/>
        <v>-0.89567956925112246</v>
      </c>
      <c r="AC68" s="7">
        <f t="shared" si="14"/>
        <v>-15494</v>
      </c>
      <c r="AD68" s="16">
        <f t="shared" si="15"/>
        <v>-8.4968933199523991E-2</v>
      </c>
    </row>
    <row r="69" spans="1:30" x14ac:dyDescent="0.25">
      <c r="A69" s="1" t="s">
        <v>234</v>
      </c>
      <c r="B69" s="1" t="s">
        <v>198</v>
      </c>
      <c r="C69" s="1" t="s">
        <v>235</v>
      </c>
      <c r="D69" s="13">
        <v>1198860</v>
      </c>
      <c r="E69" s="13">
        <v>1358768</v>
      </c>
      <c r="F69" s="13">
        <v>1241268</v>
      </c>
      <c r="G69" s="13">
        <v>1080431</v>
      </c>
      <c r="H69" s="13">
        <v>1034787</v>
      </c>
      <c r="I69" s="13">
        <v>870988</v>
      </c>
      <c r="J69" s="13">
        <v>532705</v>
      </c>
      <c r="K69" s="13">
        <v>515827</v>
      </c>
      <c r="L69" s="13">
        <v>677051</v>
      </c>
      <c r="M69" s="13">
        <v>1210024</v>
      </c>
      <c r="N69" s="13">
        <v>1115291</v>
      </c>
      <c r="O69" s="13">
        <v>1074182</v>
      </c>
      <c r="P69" s="13">
        <v>1100341</v>
      </c>
      <c r="Q69" s="13">
        <v>436384</v>
      </c>
      <c r="R69" s="13">
        <v>283518</v>
      </c>
      <c r="S69" s="13">
        <v>165404</v>
      </c>
      <c r="T69" s="13">
        <v>324795</v>
      </c>
      <c r="U69" s="13">
        <v>237466</v>
      </c>
      <c r="V69" s="13">
        <v>199125</v>
      </c>
      <c r="W69" s="7">
        <f t="shared" si="8"/>
        <v>165404</v>
      </c>
      <c r="X69" s="7">
        <f t="shared" si="9"/>
        <v>1358768</v>
      </c>
      <c r="Y69" s="7">
        <f t="shared" si="10"/>
        <v>-1159643</v>
      </c>
      <c r="Z69" s="16">
        <f t="shared" si="11"/>
        <v>-0.85345180339837268</v>
      </c>
      <c r="AA69" s="12">
        <f t="shared" si="12"/>
        <v>-875057</v>
      </c>
      <c r="AB69" s="16">
        <f t="shared" si="13"/>
        <v>-0.81462638547285282</v>
      </c>
      <c r="AC69" s="7">
        <f t="shared" si="14"/>
        <v>-38341</v>
      </c>
      <c r="AD69" s="16">
        <f t="shared" si="15"/>
        <v>-0.16145890359040874</v>
      </c>
    </row>
    <row r="70" spans="1:30" x14ac:dyDescent="0.25">
      <c r="A70" s="1" t="s">
        <v>236</v>
      </c>
      <c r="B70" s="1" t="s">
        <v>198</v>
      </c>
      <c r="C70" s="1" t="s">
        <v>237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7">
        <f t="shared" si="8"/>
        <v>0</v>
      </c>
      <c r="X70" s="7">
        <f t="shared" si="9"/>
        <v>0</v>
      </c>
      <c r="Y70" s="7">
        <f t="shared" si="10"/>
        <v>0</v>
      </c>
      <c r="Z70" s="16" t="e">
        <f t="shared" si="11"/>
        <v>#DIV/0!</v>
      </c>
      <c r="AA70" s="12">
        <f t="shared" si="12"/>
        <v>0</v>
      </c>
      <c r="AB70" s="16" t="e">
        <f t="shared" si="13"/>
        <v>#DIV/0!</v>
      </c>
      <c r="AC70" s="7">
        <f t="shared" si="14"/>
        <v>0</v>
      </c>
      <c r="AD70" s="16" t="e">
        <f t="shared" si="15"/>
        <v>#DIV/0!</v>
      </c>
    </row>
    <row r="71" spans="1:30" x14ac:dyDescent="0.25">
      <c r="A71" s="1" t="s">
        <v>238</v>
      </c>
      <c r="B71" s="1" t="s">
        <v>239</v>
      </c>
      <c r="C71" s="1" t="s">
        <v>240</v>
      </c>
      <c r="D71" s="13">
        <v>100</v>
      </c>
      <c r="E71" s="13">
        <v>200</v>
      </c>
      <c r="F71" s="13">
        <v>75</v>
      </c>
      <c r="G71" s="13">
        <v>100</v>
      </c>
      <c r="H71" s="13">
        <v>30</v>
      </c>
      <c r="I71" s="13">
        <v>42218</v>
      </c>
      <c r="J71" s="13">
        <v>129091</v>
      </c>
      <c r="K71" s="13">
        <v>98189</v>
      </c>
      <c r="L71" s="13">
        <v>135013</v>
      </c>
      <c r="M71" s="13">
        <v>203523</v>
      </c>
      <c r="N71" s="13">
        <v>224542</v>
      </c>
      <c r="O71" s="13">
        <v>64891</v>
      </c>
      <c r="P71" s="13">
        <v>17577</v>
      </c>
      <c r="Q71" s="13">
        <v>28297</v>
      </c>
      <c r="R71" s="13">
        <v>11257</v>
      </c>
      <c r="S71" s="13">
        <v>5440</v>
      </c>
      <c r="T71" s="13">
        <v>7696</v>
      </c>
      <c r="U71" s="13">
        <v>13844</v>
      </c>
      <c r="V71" s="13">
        <v>4161</v>
      </c>
      <c r="W71" s="7">
        <f t="shared" si="8"/>
        <v>30</v>
      </c>
      <c r="X71" s="7">
        <f t="shared" si="9"/>
        <v>224542</v>
      </c>
      <c r="Y71" s="7">
        <f t="shared" si="10"/>
        <v>-220381</v>
      </c>
      <c r="Z71" s="16">
        <f t="shared" si="11"/>
        <v>-0.98146894567608733</v>
      </c>
      <c r="AA71" s="12">
        <f t="shared" si="12"/>
        <v>-60730</v>
      </c>
      <c r="AB71" s="16">
        <f t="shared" si="13"/>
        <v>-0.93587708619068899</v>
      </c>
      <c r="AC71" s="7">
        <f t="shared" si="14"/>
        <v>-9683</v>
      </c>
      <c r="AD71" s="16">
        <f t="shared" si="15"/>
        <v>-0.69943657902340362</v>
      </c>
    </row>
    <row r="72" spans="1:30" x14ac:dyDescent="0.25">
      <c r="A72" s="1" t="s">
        <v>241</v>
      </c>
      <c r="B72" s="1" t="s">
        <v>239</v>
      </c>
      <c r="C72" s="1" t="s">
        <v>242</v>
      </c>
      <c r="D72" s="13">
        <v>4286113</v>
      </c>
      <c r="E72" s="13">
        <v>4557427</v>
      </c>
      <c r="F72" s="13">
        <v>4652599</v>
      </c>
      <c r="G72" s="13">
        <v>5196007</v>
      </c>
      <c r="H72" s="13">
        <v>4983518</v>
      </c>
      <c r="I72" s="13">
        <v>5279390</v>
      </c>
      <c r="J72" s="13">
        <v>4741978</v>
      </c>
      <c r="K72" s="13">
        <v>4357923</v>
      </c>
      <c r="L72" s="13">
        <v>3645459</v>
      </c>
      <c r="M72" s="13">
        <v>2865021</v>
      </c>
      <c r="N72" s="13">
        <v>3435723</v>
      </c>
      <c r="O72" s="13">
        <v>2825969</v>
      </c>
      <c r="P72" s="13">
        <v>2510990</v>
      </c>
      <c r="Q72" s="13">
        <v>2428114</v>
      </c>
      <c r="R72" s="13">
        <v>2154456</v>
      </c>
      <c r="S72" s="13">
        <v>1341035</v>
      </c>
      <c r="T72" s="13">
        <v>552499</v>
      </c>
      <c r="U72" s="13">
        <v>681185</v>
      </c>
      <c r="V72" s="13">
        <v>667343</v>
      </c>
      <c r="W72" s="7">
        <f t="shared" si="8"/>
        <v>552499</v>
      </c>
      <c r="X72" s="7">
        <f t="shared" si="9"/>
        <v>5279390</v>
      </c>
      <c r="Y72" s="7">
        <f t="shared" si="10"/>
        <v>-4612047</v>
      </c>
      <c r="Z72" s="16">
        <f t="shared" si="11"/>
        <v>-0.87359467665771995</v>
      </c>
      <c r="AA72" s="12">
        <f t="shared" si="12"/>
        <v>-2158626</v>
      </c>
      <c r="AB72" s="16">
        <f t="shared" si="13"/>
        <v>-0.76385338975763717</v>
      </c>
      <c r="AC72" s="7">
        <f t="shared" si="14"/>
        <v>-13842</v>
      </c>
      <c r="AD72" s="16">
        <f t="shared" si="15"/>
        <v>-2.0320470944016678E-2</v>
      </c>
    </row>
    <row r="73" spans="1:30" x14ac:dyDescent="0.25">
      <c r="A73" s="1" t="s">
        <v>243</v>
      </c>
      <c r="B73" s="1" t="s">
        <v>239</v>
      </c>
      <c r="C73" s="1" t="s">
        <v>244</v>
      </c>
      <c r="D73" s="13">
        <v>591231</v>
      </c>
      <c r="E73" s="13">
        <v>546227</v>
      </c>
      <c r="F73" s="13">
        <v>334982</v>
      </c>
      <c r="G73" s="13">
        <v>274130</v>
      </c>
      <c r="H73" s="13">
        <v>423421</v>
      </c>
      <c r="I73" s="13">
        <v>607755</v>
      </c>
      <c r="J73" s="13">
        <v>759152</v>
      </c>
      <c r="K73" s="13">
        <v>602765</v>
      </c>
      <c r="L73" s="13">
        <v>526064</v>
      </c>
      <c r="M73" s="13">
        <v>113461</v>
      </c>
      <c r="N73" s="13">
        <v>200135</v>
      </c>
      <c r="O73" s="13">
        <v>188609</v>
      </c>
      <c r="P73" s="13">
        <v>231756</v>
      </c>
      <c r="Q73" s="13">
        <v>206524</v>
      </c>
      <c r="R73" s="13">
        <v>285863</v>
      </c>
      <c r="S73" s="13">
        <v>309110</v>
      </c>
      <c r="T73" s="13">
        <v>61410</v>
      </c>
      <c r="U73" s="13">
        <v>0</v>
      </c>
      <c r="V73" s="13">
        <v>0</v>
      </c>
      <c r="W73" s="7">
        <f t="shared" si="8"/>
        <v>0</v>
      </c>
      <c r="X73" s="7">
        <f t="shared" si="9"/>
        <v>759152</v>
      </c>
      <c r="Y73" s="7">
        <f t="shared" si="10"/>
        <v>-759152</v>
      </c>
      <c r="Z73" s="16">
        <f t="shared" si="11"/>
        <v>-1</v>
      </c>
      <c r="AA73" s="12">
        <f t="shared" si="12"/>
        <v>-188609</v>
      </c>
      <c r="AB73" s="16">
        <f t="shared" si="13"/>
        <v>-1</v>
      </c>
      <c r="AC73" s="7">
        <f t="shared" si="14"/>
        <v>0</v>
      </c>
      <c r="AD73" s="16" t="e">
        <f t="shared" si="15"/>
        <v>#DIV/0!</v>
      </c>
    </row>
    <row r="74" spans="1:30" x14ac:dyDescent="0.25">
      <c r="A74" s="1" t="s">
        <v>245</v>
      </c>
      <c r="B74" s="1" t="s">
        <v>239</v>
      </c>
      <c r="C74" s="1" t="s">
        <v>246</v>
      </c>
      <c r="D74" s="13">
        <v>2219</v>
      </c>
      <c r="E74" s="13">
        <v>13852</v>
      </c>
      <c r="F74" s="13">
        <v>13391</v>
      </c>
      <c r="G74" s="13">
        <v>0</v>
      </c>
      <c r="H74" s="13">
        <v>0</v>
      </c>
      <c r="I74" s="13">
        <v>200</v>
      </c>
      <c r="J74" s="13">
        <v>12358</v>
      </c>
      <c r="K74" s="13">
        <v>8331</v>
      </c>
      <c r="L74" s="13">
        <v>4298</v>
      </c>
      <c r="M74" s="13">
        <v>26821</v>
      </c>
      <c r="N74" s="13">
        <v>37939</v>
      </c>
      <c r="O74" s="13">
        <v>59866</v>
      </c>
      <c r="P74" s="13">
        <v>114718</v>
      </c>
      <c r="Q74" s="13">
        <v>138401</v>
      </c>
      <c r="R74" s="13">
        <v>156006</v>
      </c>
      <c r="S74" s="13">
        <v>119238</v>
      </c>
      <c r="T74" s="13">
        <v>104861</v>
      </c>
      <c r="U74" s="13">
        <v>93229</v>
      </c>
      <c r="V74" s="13">
        <v>118097</v>
      </c>
      <c r="W74" s="7">
        <f t="shared" si="8"/>
        <v>0</v>
      </c>
      <c r="X74" s="7">
        <f t="shared" si="9"/>
        <v>156006</v>
      </c>
      <c r="Y74" s="7">
        <f t="shared" si="10"/>
        <v>-37909</v>
      </c>
      <c r="Z74" s="16">
        <f t="shared" si="11"/>
        <v>-0.2429970642154789</v>
      </c>
      <c r="AA74" s="12">
        <f t="shared" si="12"/>
        <v>58231</v>
      </c>
      <c r="AB74" s="16">
        <f t="shared" si="13"/>
        <v>0.97268900544549497</v>
      </c>
      <c r="AC74" s="7">
        <f t="shared" si="14"/>
        <v>24868</v>
      </c>
      <c r="AD74" s="16">
        <f t="shared" si="15"/>
        <v>0.26674103551470035</v>
      </c>
    </row>
    <row r="75" spans="1:30" x14ac:dyDescent="0.25">
      <c r="A75" s="1" t="s">
        <v>247</v>
      </c>
      <c r="B75" s="1" t="s">
        <v>239</v>
      </c>
      <c r="C75" s="1" t="s">
        <v>248</v>
      </c>
      <c r="D75" s="13">
        <v>28643</v>
      </c>
      <c r="E75" s="13">
        <v>34823</v>
      </c>
      <c r="F75" s="13">
        <v>58941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718</v>
      </c>
      <c r="O75" s="13">
        <v>29577</v>
      </c>
      <c r="P75" s="13">
        <v>31137</v>
      </c>
      <c r="Q75" s="13">
        <v>31677</v>
      </c>
      <c r="R75" s="13">
        <v>18555</v>
      </c>
      <c r="S75" s="13">
        <v>17050</v>
      </c>
      <c r="T75" s="13">
        <v>0</v>
      </c>
      <c r="U75" s="13">
        <v>0</v>
      </c>
      <c r="V75" s="13">
        <v>0</v>
      </c>
      <c r="W75" s="7">
        <f t="shared" si="8"/>
        <v>0</v>
      </c>
      <c r="X75" s="7">
        <f t="shared" si="9"/>
        <v>58941</v>
      </c>
      <c r="Y75" s="7">
        <f t="shared" si="10"/>
        <v>-58941</v>
      </c>
      <c r="Z75" s="16">
        <f t="shared" si="11"/>
        <v>-1</v>
      </c>
      <c r="AA75" s="12">
        <f t="shared" si="12"/>
        <v>-29577</v>
      </c>
      <c r="AB75" s="16">
        <f t="shared" si="13"/>
        <v>-1</v>
      </c>
      <c r="AC75" s="7">
        <f t="shared" si="14"/>
        <v>0</v>
      </c>
      <c r="AD75" s="16" t="e">
        <f t="shared" si="15"/>
        <v>#DIV/0!</v>
      </c>
    </row>
    <row r="76" spans="1:30" x14ac:dyDescent="0.25">
      <c r="A76" s="1" t="s">
        <v>249</v>
      </c>
      <c r="B76" s="1" t="s">
        <v>239</v>
      </c>
      <c r="C76" s="1" t="s">
        <v>250</v>
      </c>
      <c r="D76" s="13">
        <v>481630</v>
      </c>
      <c r="E76" s="13">
        <v>446051</v>
      </c>
      <c r="F76" s="13">
        <v>342298</v>
      </c>
      <c r="G76" s="13">
        <v>101263</v>
      </c>
      <c r="H76" s="13">
        <v>406774</v>
      </c>
      <c r="I76" s="13">
        <v>318745</v>
      </c>
      <c r="J76" s="13">
        <v>488606</v>
      </c>
      <c r="K76" s="13">
        <v>517144</v>
      </c>
      <c r="L76" s="13">
        <v>709023</v>
      </c>
      <c r="M76" s="13">
        <v>607985</v>
      </c>
      <c r="N76" s="13">
        <v>478159</v>
      </c>
      <c r="O76" s="13">
        <v>700063</v>
      </c>
      <c r="P76" s="13">
        <v>530939</v>
      </c>
      <c r="Q76" s="13">
        <v>517834</v>
      </c>
      <c r="R76" s="13">
        <v>478788</v>
      </c>
      <c r="S76" s="13">
        <v>448549</v>
      </c>
      <c r="T76" s="13">
        <v>213462</v>
      </c>
      <c r="U76" s="13">
        <v>322523</v>
      </c>
      <c r="V76" s="13">
        <v>225459</v>
      </c>
      <c r="W76" s="7">
        <f t="shared" si="8"/>
        <v>101263</v>
      </c>
      <c r="X76" s="7">
        <f t="shared" si="9"/>
        <v>709023</v>
      </c>
      <c r="Y76" s="7">
        <f t="shared" si="10"/>
        <v>-483564</v>
      </c>
      <c r="Z76" s="16">
        <f t="shared" si="11"/>
        <v>-0.68201454677774909</v>
      </c>
      <c r="AA76" s="12">
        <f t="shared" si="12"/>
        <v>-474604</v>
      </c>
      <c r="AB76" s="16">
        <f t="shared" si="13"/>
        <v>-0.67794469926278067</v>
      </c>
      <c r="AC76" s="7">
        <f t="shared" si="14"/>
        <v>-97064</v>
      </c>
      <c r="AD76" s="16">
        <f t="shared" si="15"/>
        <v>-0.30095218015459363</v>
      </c>
    </row>
    <row r="77" spans="1:30" x14ac:dyDescent="0.25">
      <c r="A77" s="1" t="s">
        <v>251</v>
      </c>
      <c r="B77" s="1" t="s">
        <v>239</v>
      </c>
      <c r="C77" s="1" t="s">
        <v>252</v>
      </c>
      <c r="D77" s="13">
        <v>1460543</v>
      </c>
      <c r="E77" s="13">
        <v>1456119</v>
      </c>
      <c r="F77" s="13">
        <v>881575</v>
      </c>
      <c r="G77" s="13">
        <v>877716</v>
      </c>
      <c r="H77" s="13">
        <v>930887</v>
      </c>
      <c r="I77" s="13">
        <v>1165923</v>
      </c>
      <c r="J77" s="13">
        <v>1349847</v>
      </c>
      <c r="K77" s="13">
        <v>1226226</v>
      </c>
      <c r="L77" s="13">
        <v>1317812</v>
      </c>
      <c r="M77" s="13">
        <v>1384889</v>
      </c>
      <c r="N77" s="13">
        <v>1653646</v>
      </c>
      <c r="O77" s="13">
        <v>1393317</v>
      </c>
      <c r="P77" s="13">
        <v>1333166</v>
      </c>
      <c r="Q77" s="13">
        <v>1404078</v>
      </c>
      <c r="R77" s="13">
        <v>1131175</v>
      </c>
      <c r="S77" s="13">
        <v>882009</v>
      </c>
      <c r="T77" s="13">
        <v>575560</v>
      </c>
      <c r="U77" s="13">
        <v>951533</v>
      </c>
      <c r="V77" s="13">
        <v>1058211</v>
      </c>
      <c r="W77" s="7">
        <f t="shared" si="8"/>
        <v>575560</v>
      </c>
      <c r="X77" s="7">
        <f t="shared" si="9"/>
        <v>1653646</v>
      </c>
      <c r="Y77" s="7">
        <f t="shared" si="10"/>
        <v>-595435</v>
      </c>
      <c r="Z77" s="16">
        <f t="shared" si="11"/>
        <v>-0.36007404244923036</v>
      </c>
      <c r="AA77" s="12">
        <f t="shared" si="12"/>
        <v>-335106</v>
      </c>
      <c r="AB77" s="16">
        <f t="shared" si="13"/>
        <v>-0.24050951793454037</v>
      </c>
      <c r="AC77" s="7">
        <f t="shared" si="14"/>
        <v>106678</v>
      </c>
      <c r="AD77" s="16">
        <f t="shared" si="15"/>
        <v>0.11211171866871669</v>
      </c>
    </row>
    <row r="78" spans="1:30" x14ac:dyDescent="0.25">
      <c r="A78" s="1" t="s">
        <v>253</v>
      </c>
      <c r="B78" s="1" t="s">
        <v>239</v>
      </c>
      <c r="C78" s="1" t="s">
        <v>254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40433</v>
      </c>
      <c r="J78" s="13">
        <v>24704</v>
      </c>
      <c r="K78" s="13">
        <v>28475</v>
      </c>
      <c r="L78" s="13">
        <v>31392</v>
      </c>
      <c r="M78" s="13">
        <v>13415</v>
      </c>
      <c r="N78" s="13">
        <v>39412</v>
      </c>
      <c r="O78" s="13">
        <v>43261</v>
      </c>
      <c r="P78" s="13">
        <v>13770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7">
        <f t="shared" si="8"/>
        <v>0</v>
      </c>
      <c r="X78" s="7">
        <f t="shared" si="9"/>
        <v>43261</v>
      </c>
      <c r="Y78" s="7">
        <f t="shared" si="10"/>
        <v>-43261</v>
      </c>
      <c r="Z78" s="16">
        <f t="shared" si="11"/>
        <v>-1</v>
      </c>
      <c r="AA78" s="12">
        <f t="shared" si="12"/>
        <v>-43261</v>
      </c>
      <c r="AB78" s="16">
        <f t="shared" si="13"/>
        <v>-1</v>
      </c>
      <c r="AC78" s="7">
        <f t="shared" si="14"/>
        <v>0</v>
      </c>
      <c r="AD78" s="16" t="e">
        <f t="shared" si="15"/>
        <v>#DIV/0!</v>
      </c>
    </row>
    <row r="79" spans="1:30" x14ac:dyDescent="0.25">
      <c r="A79" s="1" t="s">
        <v>255</v>
      </c>
      <c r="B79" s="1" t="s">
        <v>239</v>
      </c>
      <c r="C79" s="1" t="s">
        <v>256</v>
      </c>
      <c r="D79" s="13">
        <v>8084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22040</v>
      </c>
      <c r="R79" s="13">
        <v>41462</v>
      </c>
      <c r="S79" s="13">
        <v>31170</v>
      </c>
      <c r="T79" s="13">
        <v>0</v>
      </c>
      <c r="U79" s="13">
        <v>0</v>
      </c>
      <c r="V79" s="13">
        <v>5182</v>
      </c>
      <c r="W79" s="7">
        <f t="shared" si="8"/>
        <v>0</v>
      </c>
      <c r="X79" s="7">
        <f t="shared" si="9"/>
        <v>41462</v>
      </c>
      <c r="Y79" s="7">
        <f t="shared" si="10"/>
        <v>-36280</v>
      </c>
      <c r="Z79" s="16">
        <f t="shared" si="11"/>
        <v>-0.87501808885244325</v>
      </c>
      <c r="AA79" s="12">
        <f t="shared" si="12"/>
        <v>5182</v>
      </c>
      <c r="AB79" s="16" t="e">
        <f t="shared" si="13"/>
        <v>#DIV/0!</v>
      </c>
      <c r="AC79" s="7">
        <f t="shared" si="14"/>
        <v>5182</v>
      </c>
      <c r="AD79" s="16" t="e">
        <f t="shared" si="15"/>
        <v>#DIV/0!</v>
      </c>
    </row>
    <row r="80" spans="1:30" x14ac:dyDescent="0.25">
      <c r="A80" s="1" t="s">
        <v>257</v>
      </c>
      <c r="B80" s="1" t="s">
        <v>239</v>
      </c>
      <c r="C80" s="1" t="s">
        <v>258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3445</v>
      </c>
      <c r="N80" s="13">
        <v>98436</v>
      </c>
      <c r="O80" s="13">
        <v>101300</v>
      </c>
      <c r="P80" s="13">
        <v>148371</v>
      </c>
      <c r="Q80" s="13">
        <v>152907</v>
      </c>
      <c r="R80" s="13">
        <v>98148</v>
      </c>
      <c r="S80" s="13">
        <v>0</v>
      </c>
      <c r="T80" s="13">
        <v>0</v>
      </c>
      <c r="U80" s="13">
        <v>0</v>
      </c>
      <c r="V80" s="13">
        <v>0</v>
      </c>
      <c r="W80" s="7">
        <f t="shared" si="8"/>
        <v>0</v>
      </c>
      <c r="X80" s="7">
        <f t="shared" si="9"/>
        <v>152907</v>
      </c>
      <c r="Y80" s="7">
        <f t="shared" si="10"/>
        <v>-152907</v>
      </c>
      <c r="Z80" s="16">
        <f t="shared" si="11"/>
        <v>-1</v>
      </c>
      <c r="AA80" s="12">
        <f t="shared" si="12"/>
        <v>-101300</v>
      </c>
      <c r="AB80" s="16">
        <f t="shared" si="13"/>
        <v>-1</v>
      </c>
      <c r="AC80" s="7">
        <f t="shared" si="14"/>
        <v>0</v>
      </c>
      <c r="AD80" s="16" t="e">
        <f t="shared" si="15"/>
        <v>#DIV/0!</v>
      </c>
    </row>
    <row r="81" spans="1:30" x14ac:dyDescent="0.25">
      <c r="A81" s="1" t="s">
        <v>259</v>
      </c>
      <c r="B81" s="1" t="s">
        <v>239</v>
      </c>
      <c r="C81" s="1" t="s">
        <v>260</v>
      </c>
      <c r="D81" s="13">
        <v>719522</v>
      </c>
      <c r="E81" s="13">
        <v>641262</v>
      </c>
      <c r="F81" s="13">
        <v>457689</v>
      </c>
      <c r="G81" s="13">
        <v>337905</v>
      </c>
      <c r="H81" s="13">
        <v>364445</v>
      </c>
      <c r="I81" s="13">
        <v>380610</v>
      </c>
      <c r="J81" s="13">
        <v>323599</v>
      </c>
      <c r="K81" s="13">
        <v>306475</v>
      </c>
      <c r="L81" s="13">
        <v>380004</v>
      </c>
      <c r="M81" s="13">
        <v>299605</v>
      </c>
      <c r="N81" s="13">
        <v>273059</v>
      </c>
      <c r="O81" s="13">
        <v>221774</v>
      </c>
      <c r="P81" s="13">
        <v>250543</v>
      </c>
      <c r="Q81" s="13">
        <v>207473</v>
      </c>
      <c r="R81" s="13">
        <v>102972</v>
      </c>
      <c r="S81" s="13">
        <v>21087</v>
      </c>
      <c r="T81" s="13">
        <v>6305</v>
      </c>
      <c r="U81" s="13">
        <v>6098</v>
      </c>
      <c r="V81" s="13">
        <v>44763</v>
      </c>
      <c r="W81" s="7">
        <f t="shared" si="8"/>
        <v>6098</v>
      </c>
      <c r="X81" s="7">
        <f t="shared" si="9"/>
        <v>719522</v>
      </c>
      <c r="Y81" s="7">
        <f t="shared" si="10"/>
        <v>-674759</v>
      </c>
      <c r="Z81" s="16">
        <f t="shared" si="11"/>
        <v>-0.93778786472130105</v>
      </c>
      <c r="AA81" s="12">
        <f t="shared" si="12"/>
        <v>-177011</v>
      </c>
      <c r="AB81" s="16">
        <f t="shared" si="13"/>
        <v>-0.79815938748455639</v>
      </c>
      <c r="AC81" s="7">
        <f t="shared" si="14"/>
        <v>38665</v>
      </c>
      <c r="AD81" s="16">
        <f t="shared" si="15"/>
        <v>6.3406034765496884</v>
      </c>
    </row>
    <row r="82" spans="1:30" x14ac:dyDescent="0.25">
      <c r="A82" s="1" t="s">
        <v>261</v>
      </c>
      <c r="B82" s="1" t="s">
        <v>239</v>
      </c>
      <c r="C82" s="1" t="s">
        <v>262</v>
      </c>
      <c r="D82" s="13">
        <v>3271466</v>
      </c>
      <c r="E82" s="13">
        <v>3550164</v>
      </c>
      <c r="F82" s="13">
        <v>3013241</v>
      </c>
      <c r="G82" s="13">
        <v>2947657</v>
      </c>
      <c r="H82" s="13">
        <v>3265874</v>
      </c>
      <c r="I82" s="13">
        <v>3579228</v>
      </c>
      <c r="J82" s="13">
        <v>3696788</v>
      </c>
      <c r="K82" s="13">
        <v>3807609</v>
      </c>
      <c r="L82" s="13">
        <v>4028477</v>
      </c>
      <c r="M82" s="13">
        <v>3097712</v>
      </c>
      <c r="N82" s="13">
        <v>3440448</v>
      </c>
      <c r="O82" s="13">
        <v>3618600</v>
      </c>
      <c r="P82" s="13">
        <v>3270237</v>
      </c>
      <c r="Q82" s="13">
        <v>3211500</v>
      </c>
      <c r="R82" s="13">
        <v>2937561</v>
      </c>
      <c r="S82" s="13">
        <v>2065150</v>
      </c>
      <c r="T82" s="13">
        <v>1206039</v>
      </c>
      <c r="U82" s="13">
        <v>1304274</v>
      </c>
      <c r="V82" s="13">
        <v>1120756</v>
      </c>
      <c r="W82" s="7">
        <f t="shared" si="8"/>
        <v>1120756</v>
      </c>
      <c r="X82" s="7">
        <f t="shared" si="9"/>
        <v>4028477</v>
      </c>
      <c r="Y82" s="7">
        <f t="shared" si="10"/>
        <v>-2907721</v>
      </c>
      <c r="Z82" s="16">
        <f t="shared" si="11"/>
        <v>-0.7217916349032153</v>
      </c>
      <c r="AA82" s="12">
        <f t="shared" si="12"/>
        <v>-2497844</v>
      </c>
      <c r="AB82" s="16">
        <f t="shared" si="13"/>
        <v>-0.69027911346929749</v>
      </c>
      <c r="AC82" s="7">
        <f t="shared" si="14"/>
        <v>-183518</v>
      </c>
      <c r="AD82" s="16">
        <f t="shared" si="15"/>
        <v>-0.14070509724183722</v>
      </c>
    </row>
    <row r="83" spans="1:30" x14ac:dyDescent="0.25">
      <c r="A83" s="1" t="s">
        <v>263</v>
      </c>
      <c r="B83" s="1" t="s">
        <v>239</v>
      </c>
      <c r="C83" s="1" t="s">
        <v>264</v>
      </c>
      <c r="D83" s="13">
        <v>42114</v>
      </c>
      <c r="E83" s="13">
        <v>83376</v>
      </c>
      <c r="F83" s="13">
        <v>65587</v>
      </c>
      <c r="G83" s="13">
        <v>89778</v>
      </c>
      <c r="H83" s="13">
        <v>114362</v>
      </c>
      <c r="I83" s="13">
        <v>137742</v>
      </c>
      <c r="J83" s="13">
        <v>158435</v>
      </c>
      <c r="K83" s="13">
        <v>135695</v>
      </c>
      <c r="L83" s="13">
        <v>149001</v>
      </c>
      <c r="M83" s="13">
        <v>162335</v>
      </c>
      <c r="N83" s="13">
        <v>179694</v>
      </c>
      <c r="O83" s="13">
        <v>197450</v>
      </c>
      <c r="P83" s="13">
        <v>104608</v>
      </c>
      <c r="Q83" s="13">
        <v>70362</v>
      </c>
      <c r="R83" s="13">
        <v>45900</v>
      </c>
      <c r="S83" s="13">
        <v>147724</v>
      </c>
      <c r="T83" s="13">
        <v>77261</v>
      </c>
      <c r="U83" s="13">
        <v>39468</v>
      </c>
      <c r="V83" s="13">
        <v>52351</v>
      </c>
      <c r="W83" s="7">
        <f t="shared" si="8"/>
        <v>39468</v>
      </c>
      <c r="X83" s="7">
        <f t="shared" si="9"/>
        <v>197450</v>
      </c>
      <c r="Y83" s="7">
        <f t="shared" si="10"/>
        <v>-145099</v>
      </c>
      <c r="Z83" s="16">
        <f t="shared" si="11"/>
        <v>-0.73486452266396551</v>
      </c>
      <c r="AA83" s="12">
        <f t="shared" si="12"/>
        <v>-145099</v>
      </c>
      <c r="AB83" s="16">
        <f t="shared" si="13"/>
        <v>-0.73486452266396551</v>
      </c>
      <c r="AC83" s="7">
        <f t="shared" si="14"/>
        <v>12883</v>
      </c>
      <c r="AD83" s="16">
        <f t="shared" si="15"/>
        <v>0.32641633728590252</v>
      </c>
    </row>
    <row r="84" spans="1:30" x14ac:dyDescent="0.25">
      <c r="A84" s="1" t="s">
        <v>265</v>
      </c>
      <c r="B84" s="1" t="s">
        <v>239</v>
      </c>
      <c r="C84" s="1" t="s">
        <v>266</v>
      </c>
      <c r="D84" s="13">
        <v>490201</v>
      </c>
      <c r="E84" s="13">
        <v>527311</v>
      </c>
      <c r="F84" s="13">
        <v>352650</v>
      </c>
      <c r="G84" s="13">
        <v>517372</v>
      </c>
      <c r="H84" s="13">
        <v>962112</v>
      </c>
      <c r="I84" s="13">
        <v>935384</v>
      </c>
      <c r="J84" s="13">
        <v>840128</v>
      </c>
      <c r="K84" s="13">
        <v>595001</v>
      </c>
      <c r="L84" s="13">
        <v>538049</v>
      </c>
      <c r="M84" s="13">
        <v>295665</v>
      </c>
      <c r="N84" s="13">
        <v>353201</v>
      </c>
      <c r="O84" s="13">
        <v>351835</v>
      </c>
      <c r="P84" s="13">
        <v>144744</v>
      </c>
      <c r="Q84" s="13">
        <v>105231</v>
      </c>
      <c r="R84" s="13">
        <v>87835</v>
      </c>
      <c r="S84" s="13">
        <v>8721</v>
      </c>
      <c r="T84" s="13">
        <v>938</v>
      </c>
      <c r="U84" s="13">
        <v>0</v>
      </c>
      <c r="V84" s="13">
        <v>0</v>
      </c>
      <c r="W84" s="7">
        <f t="shared" si="8"/>
        <v>0</v>
      </c>
      <c r="X84" s="7">
        <f t="shared" si="9"/>
        <v>962112</v>
      </c>
      <c r="Y84" s="7">
        <f t="shared" si="10"/>
        <v>-962112</v>
      </c>
      <c r="Z84" s="16">
        <f t="shared" si="11"/>
        <v>-1</v>
      </c>
      <c r="AA84" s="12">
        <f t="shared" si="12"/>
        <v>-351835</v>
      </c>
      <c r="AB84" s="16">
        <f t="shared" si="13"/>
        <v>-1</v>
      </c>
      <c r="AC84" s="7">
        <f t="shared" si="14"/>
        <v>0</v>
      </c>
      <c r="AD84" s="16" t="e">
        <f t="shared" si="15"/>
        <v>#DIV/0!</v>
      </c>
    </row>
    <row r="85" spans="1:30" x14ac:dyDescent="0.25">
      <c r="A85" s="1" t="s">
        <v>267</v>
      </c>
      <c r="B85" s="1" t="s">
        <v>239</v>
      </c>
      <c r="C85" s="1" t="s">
        <v>110</v>
      </c>
      <c r="D85" s="13">
        <v>189534</v>
      </c>
      <c r="E85" s="13">
        <v>432362</v>
      </c>
      <c r="F85" s="13">
        <v>365184</v>
      </c>
      <c r="G85" s="13">
        <v>347231</v>
      </c>
      <c r="H85" s="13">
        <v>471028</v>
      </c>
      <c r="I85" s="13">
        <v>474205</v>
      </c>
      <c r="J85" s="13">
        <v>613831</v>
      </c>
      <c r="K85" s="13">
        <v>705827</v>
      </c>
      <c r="L85" s="13">
        <v>434997</v>
      </c>
      <c r="M85" s="13">
        <v>195781</v>
      </c>
      <c r="N85" s="13">
        <v>153524</v>
      </c>
      <c r="O85" s="13">
        <v>212026</v>
      </c>
      <c r="P85" s="13">
        <v>102911</v>
      </c>
      <c r="Q85" s="13">
        <v>130487</v>
      </c>
      <c r="R85" s="13">
        <v>115766</v>
      </c>
      <c r="S85" s="13">
        <v>23605</v>
      </c>
      <c r="T85" s="13">
        <v>5910</v>
      </c>
      <c r="U85" s="13">
        <v>4579</v>
      </c>
      <c r="V85" s="13">
        <v>1385</v>
      </c>
      <c r="W85" s="7">
        <f t="shared" si="8"/>
        <v>1385</v>
      </c>
      <c r="X85" s="7">
        <f t="shared" si="9"/>
        <v>705827</v>
      </c>
      <c r="Y85" s="7">
        <f t="shared" si="10"/>
        <v>-704442</v>
      </c>
      <c r="Z85" s="16">
        <f t="shared" si="11"/>
        <v>-0.9980377627945658</v>
      </c>
      <c r="AA85" s="12">
        <f t="shared" si="12"/>
        <v>-210641</v>
      </c>
      <c r="AB85" s="16">
        <f t="shared" si="13"/>
        <v>-0.99346778225311994</v>
      </c>
      <c r="AC85" s="7">
        <f t="shared" si="14"/>
        <v>-3194</v>
      </c>
      <c r="AD85" s="16">
        <f t="shared" si="15"/>
        <v>-0.6975322122734221</v>
      </c>
    </row>
    <row r="86" spans="1:30" x14ac:dyDescent="0.25">
      <c r="A86" s="1" t="s">
        <v>268</v>
      </c>
      <c r="B86" s="1" t="s">
        <v>239</v>
      </c>
      <c r="C86" s="1" t="s">
        <v>269</v>
      </c>
      <c r="D86" s="13">
        <v>28008957</v>
      </c>
      <c r="E86" s="13">
        <v>28943008</v>
      </c>
      <c r="F86" s="13">
        <v>27073177</v>
      </c>
      <c r="G86" s="13">
        <v>22975358</v>
      </c>
      <c r="H86" s="13">
        <v>21747496</v>
      </c>
      <c r="I86" s="13">
        <v>24800697</v>
      </c>
      <c r="J86" s="13">
        <v>24179924</v>
      </c>
      <c r="K86" s="13">
        <v>23573019</v>
      </c>
      <c r="L86" s="13">
        <v>24719436</v>
      </c>
      <c r="M86" s="13">
        <v>23464093</v>
      </c>
      <c r="N86" s="13">
        <v>22246314</v>
      </c>
      <c r="O86" s="13">
        <v>22010142</v>
      </c>
      <c r="P86" s="13">
        <v>22442257</v>
      </c>
      <c r="Q86" s="13">
        <v>22251134</v>
      </c>
      <c r="R86" s="13">
        <v>28594982</v>
      </c>
      <c r="S86" s="13">
        <v>25224045</v>
      </c>
      <c r="T86" s="13">
        <v>24083869</v>
      </c>
      <c r="U86" s="13">
        <v>25397216</v>
      </c>
      <c r="V86" s="13">
        <v>24345261</v>
      </c>
      <c r="W86" s="7">
        <f t="shared" si="8"/>
        <v>21747496</v>
      </c>
      <c r="X86" s="7">
        <f t="shared" si="9"/>
        <v>28943008</v>
      </c>
      <c r="Y86" s="7">
        <f t="shared" si="10"/>
        <v>-4597747</v>
      </c>
      <c r="Z86" s="16">
        <f t="shared" si="11"/>
        <v>-0.15885518879032892</v>
      </c>
      <c r="AA86" s="12">
        <f t="shared" si="12"/>
        <v>2335119</v>
      </c>
      <c r="AB86" s="16">
        <f t="shared" si="13"/>
        <v>0.10609286391700699</v>
      </c>
      <c r="AC86" s="7">
        <f t="shared" si="14"/>
        <v>-1051955</v>
      </c>
      <c r="AD86" s="16">
        <f t="shared" si="15"/>
        <v>-4.1420091083999126E-2</v>
      </c>
    </row>
    <row r="87" spans="1:30" x14ac:dyDescent="0.25">
      <c r="A87" s="1" t="s">
        <v>270</v>
      </c>
      <c r="B87" s="1" t="s">
        <v>239</v>
      </c>
      <c r="C87" s="1" t="s">
        <v>271</v>
      </c>
      <c r="D87" s="13">
        <v>0</v>
      </c>
      <c r="E87" s="13">
        <v>0</v>
      </c>
      <c r="F87" s="13">
        <v>0</v>
      </c>
      <c r="G87" s="13">
        <v>0</v>
      </c>
      <c r="H87" s="13">
        <v>2600</v>
      </c>
      <c r="I87" s="13">
        <v>0</v>
      </c>
      <c r="J87" s="13">
        <v>0</v>
      </c>
      <c r="K87" s="13">
        <v>4404</v>
      </c>
      <c r="L87" s="13">
        <v>11100</v>
      </c>
      <c r="M87" s="13">
        <v>8314</v>
      </c>
      <c r="N87" s="13">
        <v>6390</v>
      </c>
      <c r="O87" s="13">
        <v>2417</v>
      </c>
      <c r="P87" s="13">
        <v>3452</v>
      </c>
      <c r="Q87" s="13">
        <v>2918</v>
      </c>
      <c r="R87" s="13">
        <v>3730</v>
      </c>
      <c r="S87" s="13">
        <v>0</v>
      </c>
      <c r="T87" s="13">
        <v>0</v>
      </c>
      <c r="U87" s="13">
        <v>0</v>
      </c>
      <c r="V87" s="13">
        <v>0</v>
      </c>
      <c r="W87" s="7">
        <f t="shared" si="8"/>
        <v>0</v>
      </c>
      <c r="X87" s="7">
        <f t="shared" si="9"/>
        <v>11100</v>
      </c>
      <c r="Y87" s="7">
        <f t="shared" si="10"/>
        <v>-11100</v>
      </c>
      <c r="Z87" s="16">
        <f t="shared" si="11"/>
        <v>-1</v>
      </c>
      <c r="AA87" s="12">
        <f t="shared" si="12"/>
        <v>-2417</v>
      </c>
      <c r="AB87" s="16">
        <f t="shared" si="13"/>
        <v>-1</v>
      </c>
      <c r="AC87" s="7">
        <f t="shared" si="14"/>
        <v>0</v>
      </c>
      <c r="AD87" s="16" t="e">
        <f t="shared" si="15"/>
        <v>#DIV/0!</v>
      </c>
    </row>
    <row r="88" spans="1:30" x14ac:dyDescent="0.25">
      <c r="A88" s="1" t="s">
        <v>272</v>
      </c>
      <c r="B88" s="1" t="s">
        <v>239</v>
      </c>
      <c r="C88" s="1" t="s">
        <v>273</v>
      </c>
      <c r="D88" s="13">
        <v>2298655</v>
      </c>
      <c r="E88" s="13">
        <v>3673217</v>
      </c>
      <c r="F88" s="13">
        <v>2575134</v>
      </c>
      <c r="G88" s="13">
        <v>2615342</v>
      </c>
      <c r="H88" s="13">
        <v>3130278</v>
      </c>
      <c r="I88" s="13">
        <v>3309899</v>
      </c>
      <c r="J88" s="13">
        <v>2534638</v>
      </c>
      <c r="K88" s="13">
        <v>2293776</v>
      </c>
      <c r="L88" s="13">
        <v>2465873</v>
      </c>
      <c r="M88" s="13">
        <v>3804004</v>
      </c>
      <c r="N88" s="13">
        <v>3191784</v>
      </c>
      <c r="O88" s="13">
        <v>3469685</v>
      </c>
      <c r="P88" s="13">
        <v>3265023</v>
      </c>
      <c r="Q88" s="13">
        <v>3768505</v>
      </c>
      <c r="R88" s="13">
        <v>3892557</v>
      </c>
      <c r="S88" s="13">
        <v>2705920</v>
      </c>
      <c r="T88" s="13">
        <v>1479395</v>
      </c>
      <c r="U88" s="13">
        <v>2111579</v>
      </c>
      <c r="V88" s="13">
        <v>2191247</v>
      </c>
      <c r="W88" s="7">
        <f t="shared" si="8"/>
        <v>1479395</v>
      </c>
      <c r="X88" s="7">
        <f t="shared" si="9"/>
        <v>3892557</v>
      </c>
      <c r="Y88" s="7">
        <f t="shared" si="10"/>
        <v>-1701310</v>
      </c>
      <c r="Z88" s="16">
        <f t="shared" si="11"/>
        <v>-0.43706745977001749</v>
      </c>
      <c r="AA88" s="12">
        <f t="shared" si="12"/>
        <v>-1278438</v>
      </c>
      <c r="AB88" s="16">
        <f t="shared" si="13"/>
        <v>-0.36845938464154526</v>
      </c>
      <c r="AC88" s="7">
        <f t="shared" si="14"/>
        <v>79668</v>
      </c>
      <c r="AD88" s="16">
        <f t="shared" si="15"/>
        <v>3.7729111721607388E-2</v>
      </c>
    </row>
    <row r="89" spans="1:30" x14ac:dyDescent="0.25">
      <c r="A89" s="1" t="s">
        <v>274</v>
      </c>
      <c r="B89" s="1" t="s">
        <v>239</v>
      </c>
      <c r="C89" s="1" t="s">
        <v>116</v>
      </c>
      <c r="D89" s="13">
        <v>955441</v>
      </c>
      <c r="E89" s="13">
        <v>1141101</v>
      </c>
      <c r="F89" s="13">
        <v>713009</v>
      </c>
      <c r="G89" s="13">
        <v>718211</v>
      </c>
      <c r="H89" s="13">
        <v>574310</v>
      </c>
      <c r="I89" s="13">
        <v>581138</v>
      </c>
      <c r="J89" s="13">
        <v>576140</v>
      </c>
      <c r="K89" s="13">
        <v>495796</v>
      </c>
      <c r="L89" s="13">
        <v>535819</v>
      </c>
      <c r="M89" s="13">
        <v>514959</v>
      </c>
      <c r="N89" s="13">
        <v>602554</v>
      </c>
      <c r="O89" s="13">
        <v>570831</v>
      </c>
      <c r="P89" s="13">
        <v>438658</v>
      </c>
      <c r="Q89" s="13">
        <v>457495</v>
      </c>
      <c r="R89" s="13">
        <v>549759</v>
      </c>
      <c r="S89" s="13">
        <v>384901</v>
      </c>
      <c r="T89" s="13">
        <v>329359</v>
      </c>
      <c r="U89" s="13">
        <v>443009</v>
      </c>
      <c r="V89" s="13">
        <v>509956</v>
      </c>
      <c r="W89" s="7">
        <f t="shared" si="8"/>
        <v>329359</v>
      </c>
      <c r="X89" s="7">
        <f t="shared" si="9"/>
        <v>1141101</v>
      </c>
      <c r="Y89" s="7">
        <f t="shared" si="10"/>
        <v>-631145</v>
      </c>
      <c r="Z89" s="16">
        <f t="shared" si="11"/>
        <v>-0.5531017850304224</v>
      </c>
      <c r="AA89" s="12">
        <f t="shared" si="12"/>
        <v>-60875</v>
      </c>
      <c r="AB89" s="16">
        <f t="shared" si="13"/>
        <v>-0.10664277167848277</v>
      </c>
      <c r="AC89" s="7">
        <f t="shared" si="14"/>
        <v>66947</v>
      </c>
      <c r="AD89" s="16">
        <f t="shared" si="15"/>
        <v>0.1511188260283651</v>
      </c>
    </row>
    <row r="90" spans="1:30" x14ac:dyDescent="0.25">
      <c r="A90" s="1" t="s">
        <v>275</v>
      </c>
      <c r="B90" s="1" t="s">
        <v>239</v>
      </c>
      <c r="C90" s="1" t="s">
        <v>276</v>
      </c>
      <c r="D90" s="13">
        <v>100489</v>
      </c>
      <c r="E90" s="13">
        <v>18253</v>
      </c>
      <c r="F90" s="13">
        <v>15974</v>
      </c>
      <c r="G90" s="13">
        <v>10867</v>
      </c>
      <c r="H90" s="13">
        <v>39551</v>
      </c>
      <c r="I90" s="13">
        <v>16792</v>
      </c>
      <c r="J90" s="13">
        <v>27013</v>
      </c>
      <c r="K90" s="13">
        <v>22580</v>
      </c>
      <c r="L90" s="13">
        <v>22171</v>
      </c>
      <c r="M90" s="13">
        <v>25428</v>
      </c>
      <c r="N90" s="13">
        <v>14609</v>
      </c>
      <c r="O90" s="13">
        <v>14522</v>
      </c>
      <c r="P90" s="13">
        <v>18617</v>
      </c>
      <c r="Q90" s="13">
        <v>10438</v>
      </c>
      <c r="R90" s="13">
        <v>5764</v>
      </c>
      <c r="S90" s="13">
        <v>0</v>
      </c>
      <c r="T90" s="13">
        <v>0</v>
      </c>
      <c r="U90" s="13">
        <v>682</v>
      </c>
      <c r="V90" s="13">
        <v>2825</v>
      </c>
      <c r="W90" s="7">
        <f t="shared" si="8"/>
        <v>0</v>
      </c>
      <c r="X90" s="7">
        <f t="shared" si="9"/>
        <v>100489</v>
      </c>
      <c r="Y90" s="7">
        <f t="shared" si="10"/>
        <v>-97664</v>
      </c>
      <c r="Z90" s="16">
        <f t="shared" si="11"/>
        <v>-0.97188747027037781</v>
      </c>
      <c r="AA90" s="12">
        <f t="shared" si="12"/>
        <v>-11697</v>
      </c>
      <c r="AB90" s="16">
        <f t="shared" si="13"/>
        <v>-0.80546756645090212</v>
      </c>
      <c r="AC90" s="7">
        <f t="shared" si="14"/>
        <v>2143</v>
      </c>
      <c r="AD90" s="16">
        <f t="shared" si="15"/>
        <v>3.1422287390029324</v>
      </c>
    </row>
    <row r="91" spans="1:30" x14ac:dyDescent="0.25">
      <c r="A91" s="1" t="s">
        <v>277</v>
      </c>
      <c r="B91" s="1" t="s">
        <v>239</v>
      </c>
      <c r="C91" s="1" t="s">
        <v>158</v>
      </c>
      <c r="D91" s="13">
        <v>87246</v>
      </c>
      <c r="E91" s="13">
        <v>72354</v>
      </c>
      <c r="F91" s="13">
        <v>60429</v>
      </c>
      <c r="G91" s="13">
        <v>26127</v>
      </c>
      <c r="H91" s="13">
        <v>27723</v>
      </c>
      <c r="I91" s="13">
        <v>19583</v>
      </c>
      <c r="J91" s="13">
        <v>18866</v>
      </c>
      <c r="K91" s="13">
        <v>20191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7">
        <f t="shared" si="8"/>
        <v>0</v>
      </c>
      <c r="X91" s="7">
        <f t="shared" si="9"/>
        <v>87246</v>
      </c>
      <c r="Y91" s="7">
        <f t="shared" si="10"/>
        <v>-87246</v>
      </c>
      <c r="Z91" s="16">
        <f t="shared" si="11"/>
        <v>-1</v>
      </c>
      <c r="AA91" s="12">
        <f t="shared" si="12"/>
        <v>0</v>
      </c>
      <c r="AB91" s="16" t="e">
        <f t="shared" si="13"/>
        <v>#DIV/0!</v>
      </c>
      <c r="AC91" s="7">
        <f t="shared" si="14"/>
        <v>0</v>
      </c>
      <c r="AD91" s="16" t="e">
        <f t="shared" si="15"/>
        <v>#DIV/0!</v>
      </c>
    </row>
    <row r="92" spans="1:30" x14ac:dyDescent="0.25">
      <c r="A92" s="1" t="s">
        <v>278</v>
      </c>
      <c r="B92" s="1" t="s">
        <v>239</v>
      </c>
      <c r="C92" s="1" t="s">
        <v>279</v>
      </c>
      <c r="D92" s="13">
        <v>1198962</v>
      </c>
      <c r="E92" s="13">
        <v>427469</v>
      </c>
      <c r="F92" s="13">
        <v>422259</v>
      </c>
      <c r="G92" s="13">
        <v>338039</v>
      </c>
      <c r="H92" s="13">
        <v>513096</v>
      </c>
      <c r="I92" s="13">
        <v>340836</v>
      </c>
      <c r="J92" s="13">
        <v>138006</v>
      </c>
      <c r="K92" s="13">
        <v>233069</v>
      </c>
      <c r="L92" s="13">
        <v>210539</v>
      </c>
      <c r="M92" s="13">
        <v>281992</v>
      </c>
      <c r="N92" s="13">
        <v>197741</v>
      </c>
      <c r="O92" s="13">
        <v>300419</v>
      </c>
      <c r="P92" s="13">
        <v>406708</v>
      </c>
      <c r="Q92" s="13">
        <v>393443</v>
      </c>
      <c r="R92" s="13">
        <v>417504</v>
      </c>
      <c r="S92" s="13">
        <v>493250</v>
      </c>
      <c r="T92" s="13">
        <v>344028</v>
      </c>
      <c r="U92" s="13">
        <v>144414</v>
      </c>
      <c r="V92" s="13">
        <v>275635</v>
      </c>
      <c r="W92" s="7">
        <f t="shared" si="8"/>
        <v>138006</v>
      </c>
      <c r="X92" s="7">
        <f t="shared" si="9"/>
        <v>1198962</v>
      </c>
      <c r="Y92" s="7">
        <f t="shared" si="10"/>
        <v>-923327</v>
      </c>
      <c r="Z92" s="16">
        <f t="shared" si="11"/>
        <v>-0.77010530775787722</v>
      </c>
      <c r="AA92" s="12">
        <f t="shared" si="12"/>
        <v>-24784</v>
      </c>
      <c r="AB92" s="16">
        <f t="shared" si="13"/>
        <v>-8.2498110971676225E-2</v>
      </c>
      <c r="AC92" s="7">
        <f t="shared" si="14"/>
        <v>131221</v>
      </c>
      <c r="AD92" s="16">
        <f t="shared" si="15"/>
        <v>0.90864459124461616</v>
      </c>
    </row>
    <row r="93" spans="1:30" x14ac:dyDescent="0.25">
      <c r="A93" s="1" t="s">
        <v>280</v>
      </c>
      <c r="B93" s="1" t="s">
        <v>239</v>
      </c>
      <c r="C93" s="1" t="s">
        <v>281</v>
      </c>
      <c r="D93" s="13">
        <v>262743</v>
      </c>
      <c r="E93" s="13">
        <v>354575</v>
      </c>
      <c r="F93" s="13">
        <v>223661</v>
      </c>
      <c r="G93" s="13">
        <v>298670</v>
      </c>
      <c r="H93" s="13">
        <v>293551</v>
      </c>
      <c r="I93" s="13">
        <v>213511</v>
      </c>
      <c r="J93" s="13">
        <v>223512</v>
      </c>
      <c r="K93" s="13">
        <v>247787</v>
      </c>
      <c r="L93" s="13">
        <v>256810</v>
      </c>
      <c r="M93" s="13">
        <v>244535</v>
      </c>
      <c r="N93" s="13">
        <v>251818</v>
      </c>
      <c r="O93" s="13">
        <v>222923</v>
      </c>
      <c r="P93" s="13">
        <v>216357</v>
      </c>
      <c r="Q93" s="13">
        <v>228232</v>
      </c>
      <c r="R93" s="13">
        <v>190994</v>
      </c>
      <c r="S93" s="13">
        <v>119887</v>
      </c>
      <c r="T93" s="13">
        <v>173232</v>
      </c>
      <c r="U93" s="13">
        <v>201849</v>
      </c>
      <c r="V93" s="13">
        <v>163833</v>
      </c>
      <c r="W93" s="7">
        <f t="shared" si="8"/>
        <v>119887</v>
      </c>
      <c r="X93" s="7">
        <f t="shared" si="9"/>
        <v>354575</v>
      </c>
      <c r="Y93" s="7">
        <f t="shared" si="10"/>
        <v>-190742</v>
      </c>
      <c r="Z93" s="16">
        <f t="shared" si="11"/>
        <v>-0.53794542762462105</v>
      </c>
      <c r="AA93" s="12">
        <f t="shared" si="12"/>
        <v>-59090</v>
      </c>
      <c r="AB93" s="16">
        <f t="shared" si="13"/>
        <v>-0.26506910457871102</v>
      </c>
      <c r="AC93" s="7">
        <f t="shared" si="14"/>
        <v>-38016</v>
      </c>
      <c r="AD93" s="16">
        <f t="shared" si="15"/>
        <v>-0.18833880772260453</v>
      </c>
    </row>
    <row r="94" spans="1:30" x14ac:dyDescent="0.25">
      <c r="A94" s="1" t="s">
        <v>282</v>
      </c>
      <c r="B94" s="1" t="s">
        <v>239</v>
      </c>
      <c r="C94" s="1" t="s">
        <v>283</v>
      </c>
      <c r="D94" s="13">
        <v>84688</v>
      </c>
      <c r="E94" s="13">
        <v>88796</v>
      </c>
      <c r="F94" s="13">
        <v>45178</v>
      </c>
      <c r="G94" s="13">
        <v>35097</v>
      </c>
      <c r="H94" s="13">
        <v>84415</v>
      </c>
      <c r="I94" s="13">
        <v>111934</v>
      </c>
      <c r="J94" s="13">
        <v>96277</v>
      </c>
      <c r="K94" s="13">
        <v>78635</v>
      </c>
      <c r="L94" s="13">
        <v>67739</v>
      </c>
      <c r="M94" s="13">
        <v>36233</v>
      </c>
      <c r="N94" s="13">
        <v>89532</v>
      </c>
      <c r="O94" s="13">
        <v>55272</v>
      </c>
      <c r="P94" s="13">
        <v>9298</v>
      </c>
      <c r="Q94" s="13">
        <v>38544</v>
      </c>
      <c r="R94" s="13">
        <v>56139</v>
      </c>
      <c r="S94" s="13">
        <v>44584</v>
      </c>
      <c r="T94" s="13">
        <v>49361</v>
      </c>
      <c r="U94" s="13">
        <v>90611</v>
      </c>
      <c r="V94" s="13">
        <v>63508</v>
      </c>
      <c r="W94" s="7">
        <f t="shared" si="8"/>
        <v>9298</v>
      </c>
      <c r="X94" s="7">
        <f t="shared" si="9"/>
        <v>111934</v>
      </c>
      <c r="Y94" s="7">
        <f t="shared" si="10"/>
        <v>-48426</v>
      </c>
      <c r="Z94" s="16">
        <f t="shared" si="11"/>
        <v>-0.43262994264477284</v>
      </c>
      <c r="AA94" s="12">
        <f t="shared" si="12"/>
        <v>8236</v>
      </c>
      <c r="AB94" s="16">
        <f t="shared" si="13"/>
        <v>0.14900853958604718</v>
      </c>
      <c r="AC94" s="7">
        <f t="shared" si="14"/>
        <v>-27103</v>
      </c>
      <c r="AD94" s="16">
        <f t="shared" si="15"/>
        <v>-0.2991137941309554</v>
      </c>
    </row>
    <row r="95" spans="1:30" x14ac:dyDescent="0.25">
      <c r="A95" s="1" t="s">
        <v>284</v>
      </c>
      <c r="B95" s="1" t="s">
        <v>239</v>
      </c>
      <c r="C95" s="1" t="s">
        <v>285</v>
      </c>
      <c r="D95" s="13">
        <v>932137</v>
      </c>
      <c r="E95" s="13">
        <v>587100</v>
      </c>
      <c r="F95" s="13">
        <v>212728</v>
      </c>
      <c r="G95" s="13">
        <v>204813</v>
      </c>
      <c r="H95" s="13">
        <v>250742</v>
      </c>
      <c r="I95" s="13">
        <v>305536</v>
      </c>
      <c r="J95" s="13">
        <v>299630</v>
      </c>
      <c r="K95" s="13">
        <v>210831</v>
      </c>
      <c r="L95" s="13">
        <v>242566</v>
      </c>
      <c r="M95" s="13">
        <v>183321</v>
      </c>
      <c r="N95" s="13">
        <v>216017</v>
      </c>
      <c r="O95" s="13">
        <v>279804</v>
      </c>
      <c r="P95" s="13">
        <v>331487</v>
      </c>
      <c r="Q95" s="13">
        <v>356774</v>
      </c>
      <c r="R95" s="13">
        <v>268321</v>
      </c>
      <c r="S95" s="13">
        <v>290244</v>
      </c>
      <c r="T95" s="13">
        <v>182032</v>
      </c>
      <c r="U95" s="13">
        <v>335642</v>
      </c>
      <c r="V95" s="13">
        <v>266484</v>
      </c>
      <c r="W95" s="7">
        <f t="shared" si="8"/>
        <v>182032</v>
      </c>
      <c r="X95" s="7">
        <f t="shared" si="9"/>
        <v>932137</v>
      </c>
      <c r="Y95" s="7">
        <f t="shared" si="10"/>
        <v>-665653</v>
      </c>
      <c r="Z95" s="16">
        <f t="shared" si="11"/>
        <v>-0.71411498524358541</v>
      </c>
      <c r="AA95" s="12">
        <f t="shared" si="12"/>
        <v>-13320</v>
      </c>
      <c r="AB95" s="16">
        <f t="shared" si="13"/>
        <v>-4.7604751897757001E-2</v>
      </c>
      <c r="AC95" s="7">
        <f t="shared" si="14"/>
        <v>-69158</v>
      </c>
      <c r="AD95" s="16">
        <f t="shared" si="15"/>
        <v>-0.2060469190387377</v>
      </c>
    </row>
    <row r="96" spans="1:30" x14ac:dyDescent="0.25">
      <c r="A96" s="1" t="s">
        <v>286</v>
      </c>
      <c r="B96" s="1" t="s">
        <v>239</v>
      </c>
      <c r="C96" s="1" t="s">
        <v>287</v>
      </c>
      <c r="D96" s="13">
        <v>1975200</v>
      </c>
      <c r="E96" s="13">
        <v>823819</v>
      </c>
      <c r="F96" s="13">
        <v>646338</v>
      </c>
      <c r="G96" s="13">
        <v>647272</v>
      </c>
      <c r="H96" s="13">
        <v>869605</v>
      </c>
      <c r="I96" s="13">
        <v>847801</v>
      </c>
      <c r="J96" s="13">
        <v>881171</v>
      </c>
      <c r="K96" s="13">
        <v>955451</v>
      </c>
      <c r="L96" s="13">
        <v>1054261</v>
      </c>
      <c r="M96" s="13">
        <v>1262654</v>
      </c>
      <c r="N96" s="13">
        <v>1185477</v>
      </c>
      <c r="O96" s="13">
        <v>1436550</v>
      </c>
      <c r="P96" s="13">
        <v>1496170</v>
      </c>
      <c r="Q96" s="13">
        <v>1285159</v>
      </c>
      <c r="R96" s="13">
        <v>1163743</v>
      </c>
      <c r="S96" s="13">
        <v>1169584</v>
      </c>
      <c r="T96" s="13">
        <v>1040315</v>
      </c>
      <c r="U96" s="13">
        <v>1358285</v>
      </c>
      <c r="V96" s="13">
        <v>1255702</v>
      </c>
      <c r="W96" s="7">
        <f t="shared" si="8"/>
        <v>646338</v>
      </c>
      <c r="X96" s="7">
        <f t="shared" si="9"/>
        <v>1975200</v>
      </c>
      <c r="Y96" s="7">
        <f t="shared" si="10"/>
        <v>-719498</v>
      </c>
      <c r="Z96" s="16">
        <f t="shared" si="11"/>
        <v>-0.36426589712434182</v>
      </c>
      <c r="AA96" s="12">
        <f t="shared" si="12"/>
        <v>-180848</v>
      </c>
      <c r="AB96" s="16">
        <f t="shared" si="13"/>
        <v>-0.12589050154884968</v>
      </c>
      <c r="AC96" s="7">
        <f t="shared" si="14"/>
        <v>-102583</v>
      </c>
      <c r="AD96" s="16">
        <f t="shared" si="15"/>
        <v>-7.5523914347872506E-2</v>
      </c>
    </row>
    <row r="97" spans="1:30" x14ac:dyDescent="0.25">
      <c r="A97" s="1" t="s">
        <v>288</v>
      </c>
      <c r="B97" s="1" t="s">
        <v>239</v>
      </c>
      <c r="C97" s="1" t="s">
        <v>289</v>
      </c>
      <c r="D97" s="13">
        <v>5166366</v>
      </c>
      <c r="E97" s="13">
        <v>5119144</v>
      </c>
      <c r="F97" s="13">
        <v>4306268</v>
      </c>
      <c r="G97" s="13">
        <v>4325745</v>
      </c>
      <c r="H97" s="13">
        <v>4437756</v>
      </c>
      <c r="I97" s="13">
        <v>3993180</v>
      </c>
      <c r="J97" s="13">
        <v>4247494</v>
      </c>
      <c r="K97" s="13">
        <v>4031316</v>
      </c>
      <c r="L97" s="13">
        <v>4751282</v>
      </c>
      <c r="M97" s="13">
        <v>3995775</v>
      </c>
      <c r="N97" s="13">
        <v>5380799</v>
      </c>
      <c r="O97" s="13">
        <v>5858116</v>
      </c>
      <c r="P97" s="13">
        <v>5058116</v>
      </c>
      <c r="Q97" s="13">
        <v>3558153</v>
      </c>
      <c r="R97" s="13">
        <v>2964872</v>
      </c>
      <c r="S97" s="13">
        <v>2036150</v>
      </c>
      <c r="T97" s="13">
        <v>1609740</v>
      </c>
      <c r="U97" s="13">
        <v>2294872</v>
      </c>
      <c r="V97" s="13">
        <v>2990833</v>
      </c>
      <c r="W97" s="7">
        <f t="shared" si="8"/>
        <v>1609740</v>
      </c>
      <c r="X97" s="7">
        <f t="shared" si="9"/>
        <v>5858116</v>
      </c>
      <c r="Y97" s="7">
        <f t="shared" si="10"/>
        <v>-2867283</v>
      </c>
      <c r="Z97" s="16">
        <f t="shared" si="11"/>
        <v>-0.48945480082675047</v>
      </c>
      <c r="AA97" s="12">
        <f t="shared" si="12"/>
        <v>-2867283</v>
      </c>
      <c r="AB97" s="16">
        <f t="shared" si="13"/>
        <v>-0.48945480082675047</v>
      </c>
      <c r="AC97" s="7">
        <f t="shared" si="14"/>
        <v>695961</v>
      </c>
      <c r="AD97" s="16">
        <f t="shared" si="15"/>
        <v>0.30326789467996473</v>
      </c>
    </row>
    <row r="98" spans="1:30" x14ac:dyDescent="0.25">
      <c r="A98" s="1" t="s">
        <v>290</v>
      </c>
      <c r="B98" s="1" t="s">
        <v>239</v>
      </c>
      <c r="C98" s="1" t="s">
        <v>291</v>
      </c>
      <c r="D98" s="13">
        <v>36745</v>
      </c>
      <c r="E98" s="13">
        <v>0</v>
      </c>
      <c r="F98" s="13">
        <v>503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7">
        <f t="shared" si="8"/>
        <v>0</v>
      </c>
      <c r="X98" s="7">
        <f t="shared" si="9"/>
        <v>36745</v>
      </c>
      <c r="Y98" s="7">
        <f t="shared" si="10"/>
        <v>-36745</v>
      </c>
      <c r="Z98" s="16">
        <f t="shared" si="11"/>
        <v>-1</v>
      </c>
      <c r="AA98" s="12">
        <f t="shared" si="12"/>
        <v>0</v>
      </c>
      <c r="AB98" s="16" t="e">
        <f t="shared" si="13"/>
        <v>#DIV/0!</v>
      </c>
      <c r="AC98" s="7">
        <f t="shared" si="14"/>
        <v>0</v>
      </c>
      <c r="AD98" s="16" t="e">
        <f t="shared" si="15"/>
        <v>#DIV/0!</v>
      </c>
    </row>
    <row r="99" spans="1:30" x14ac:dyDescent="0.25">
      <c r="A99" s="1" t="s">
        <v>292</v>
      </c>
      <c r="B99" s="1" t="s">
        <v>239</v>
      </c>
      <c r="C99" s="1" t="s">
        <v>293</v>
      </c>
      <c r="D99" s="13">
        <v>0</v>
      </c>
      <c r="E99" s="13">
        <v>0</v>
      </c>
      <c r="F99" s="13">
        <v>0</v>
      </c>
      <c r="G99" s="13">
        <v>0</v>
      </c>
      <c r="H99" s="13">
        <v>633</v>
      </c>
      <c r="I99" s="13">
        <v>0</v>
      </c>
      <c r="J99" s="13">
        <v>0</v>
      </c>
      <c r="K99" s="13">
        <v>7737</v>
      </c>
      <c r="L99" s="13">
        <v>1839</v>
      </c>
      <c r="M99" s="13">
        <v>1481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7">
        <f t="shared" si="8"/>
        <v>0</v>
      </c>
      <c r="X99" s="7">
        <f t="shared" si="9"/>
        <v>7737</v>
      </c>
      <c r="Y99" s="7">
        <f t="shared" si="10"/>
        <v>-7737</v>
      </c>
      <c r="Z99" s="16">
        <f t="shared" si="11"/>
        <v>-1</v>
      </c>
      <c r="AA99" s="12">
        <f t="shared" si="12"/>
        <v>0</v>
      </c>
      <c r="AB99" s="16" t="e">
        <f t="shared" si="13"/>
        <v>#DIV/0!</v>
      </c>
      <c r="AC99" s="7">
        <f t="shared" si="14"/>
        <v>0</v>
      </c>
      <c r="AD99" s="16" t="e">
        <f t="shared" si="15"/>
        <v>#DIV/0!</v>
      </c>
    </row>
    <row r="100" spans="1:30" x14ac:dyDescent="0.25">
      <c r="A100" s="1" t="s">
        <v>294</v>
      </c>
      <c r="B100" s="1" t="s">
        <v>239</v>
      </c>
      <c r="C100" s="1" t="s">
        <v>295</v>
      </c>
      <c r="D100" s="13">
        <v>0</v>
      </c>
      <c r="E100" s="13">
        <v>663</v>
      </c>
      <c r="F100" s="13">
        <v>4133</v>
      </c>
      <c r="G100" s="13">
        <v>3925</v>
      </c>
      <c r="H100" s="13">
        <v>4274</v>
      </c>
      <c r="I100" s="13">
        <v>4523</v>
      </c>
      <c r="J100" s="13">
        <v>544</v>
      </c>
      <c r="K100" s="13">
        <v>2388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7">
        <f t="shared" si="8"/>
        <v>0</v>
      </c>
      <c r="X100" s="7">
        <f t="shared" si="9"/>
        <v>4523</v>
      </c>
      <c r="Y100" s="7">
        <f t="shared" si="10"/>
        <v>-4523</v>
      </c>
      <c r="Z100" s="16">
        <f t="shared" si="11"/>
        <v>-1</v>
      </c>
      <c r="AA100" s="12">
        <f t="shared" si="12"/>
        <v>0</v>
      </c>
      <c r="AB100" s="16" t="e">
        <f t="shared" si="13"/>
        <v>#DIV/0!</v>
      </c>
      <c r="AC100" s="7">
        <f t="shared" si="14"/>
        <v>0</v>
      </c>
      <c r="AD100" s="16" t="e">
        <f t="shared" si="15"/>
        <v>#DIV/0!</v>
      </c>
    </row>
    <row r="101" spans="1:30" x14ac:dyDescent="0.25">
      <c r="A101" s="1" t="s">
        <v>296</v>
      </c>
      <c r="B101" s="1" t="s">
        <v>239</v>
      </c>
      <c r="C101" s="1" t="s">
        <v>237</v>
      </c>
      <c r="D101" s="13">
        <v>17696420</v>
      </c>
      <c r="E101" s="13">
        <v>15870934</v>
      </c>
      <c r="F101" s="13">
        <v>16597066</v>
      </c>
      <c r="G101" s="13">
        <v>15243547</v>
      </c>
      <c r="H101" s="13">
        <v>16307637</v>
      </c>
      <c r="I101" s="13">
        <v>14110554</v>
      </c>
      <c r="J101" s="13">
        <v>14505477</v>
      </c>
      <c r="K101" s="13">
        <v>15149777</v>
      </c>
      <c r="L101" s="13">
        <v>13408941</v>
      </c>
      <c r="M101" s="13">
        <v>12073157</v>
      </c>
      <c r="N101" s="13">
        <v>10633431</v>
      </c>
      <c r="O101" s="13">
        <v>10907643</v>
      </c>
      <c r="P101" s="13">
        <v>10085113</v>
      </c>
      <c r="Q101" s="13">
        <v>10779253</v>
      </c>
      <c r="R101" s="13">
        <v>11214377</v>
      </c>
      <c r="S101" s="13">
        <v>9789334</v>
      </c>
      <c r="T101" s="13">
        <v>9705178</v>
      </c>
      <c r="U101" s="13">
        <v>9181648</v>
      </c>
      <c r="V101" s="13">
        <v>9876324</v>
      </c>
      <c r="W101" s="7">
        <f t="shared" si="8"/>
        <v>9181648</v>
      </c>
      <c r="X101" s="7">
        <f t="shared" si="9"/>
        <v>17696420</v>
      </c>
      <c r="Y101" s="7">
        <f t="shared" si="10"/>
        <v>-7820096</v>
      </c>
      <c r="Z101" s="16">
        <f t="shared" si="11"/>
        <v>-0.44190271252603636</v>
      </c>
      <c r="AA101" s="12">
        <f t="shared" si="12"/>
        <v>-1031319</v>
      </c>
      <c r="AB101" s="16">
        <f t="shared" si="13"/>
        <v>-9.4550124165229829E-2</v>
      </c>
      <c r="AC101" s="7">
        <f t="shared" si="14"/>
        <v>694676</v>
      </c>
      <c r="AD101" s="16">
        <f t="shared" si="15"/>
        <v>7.5659184494983905E-2</v>
      </c>
    </row>
    <row r="102" spans="1:30" x14ac:dyDescent="0.25">
      <c r="A102" s="1" t="s">
        <v>297</v>
      </c>
      <c r="B102" s="1" t="s">
        <v>239</v>
      </c>
      <c r="C102" s="1" t="s">
        <v>298</v>
      </c>
      <c r="D102" s="13">
        <v>111920</v>
      </c>
      <c r="E102" s="13">
        <v>165188</v>
      </c>
      <c r="F102" s="13">
        <v>216538</v>
      </c>
      <c r="G102" s="13">
        <v>205030</v>
      </c>
      <c r="H102" s="13">
        <v>86577</v>
      </c>
      <c r="I102" s="13">
        <v>290897</v>
      </c>
      <c r="J102" s="13">
        <v>177132</v>
      </c>
      <c r="K102" s="13">
        <v>200323</v>
      </c>
      <c r="L102" s="13">
        <v>94465</v>
      </c>
      <c r="M102" s="13">
        <v>97154</v>
      </c>
      <c r="N102" s="13">
        <v>114890</v>
      </c>
      <c r="O102" s="13">
        <v>274870</v>
      </c>
      <c r="P102" s="13">
        <v>202192</v>
      </c>
      <c r="Q102" s="13">
        <v>179622</v>
      </c>
      <c r="R102" s="13">
        <v>304316</v>
      </c>
      <c r="S102" s="13">
        <v>204913</v>
      </c>
      <c r="T102" s="13">
        <v>141499</v>
      </c>
      <c r="U102" s="13">
        <v>235109</v>
      </c>
      <c r="V102" s="13">
        <v>204221</v>
      </c>
      <c r="W102" s="7">
        <f t="shared" si="8"/>
        <v>86577</v>
      </c>
      <c r="X102" s="7">
        <f t="shared" si="9"/>
        <v>304316</v>
      </c>
      <c r="Y102" s="7">
        <f t="shared" si="10"/>
        <v>-100095</v>
      </c>
      <c r="Z102" s="16">
        <f t="shared" si="11"/>
        <v>-0.32891796685024777</v>
      </c>
      <c r="AA102" s="12">
        <f t="shared" si="12"/>
        <v>-70649</v>
      </c>
      <c r="AB102" s="16">
        <f t="shared" si="13"/>
        <v>-0.25702695819842108</v>
      </c>
      <c r="AC102" s="7">
        <f t="shared" si="14"/>
        <v>-30888</v>
      </c>
      <c r="AD102" s="16">
        <f t="shared" si="15"/>
        <v>-0.13137736113887602</v>
      </c>
    </row>
    <row r="103" spans="1:30" x14ac:dyDescent="0.25">
      <c r="A103" s="1" t="s">
        <v>299</v>
      </c>
      <c r="B103" s="1" t="s">
        <v>300</v>
      </c>
      <c r="C103" s="1" t="s">
        <v>301</v>
      </c>
      <c r="D103" s="13">
        <v>41378</v>
      </c>
      <c r="E103" s="13">
        <v>46166</v>
      </c>
      <c r="F103" s="13">
        <v>58492</v>
      </c>
      <c r="G103" s="13">
        <v>110972</v>
      </c>
      <c r="H103" s="13">
        <v>166804</v>
      </c>
      <c r="I103" s="13">
        <v>46760</v>
      </c>
      <c r="J103" s="13">
        <v>116362</v>
      </c>
      <c r="K103" s="13">
        <v>204494</v>
      </c>
      <c r="L103" s="13">
        <v>305416</v>
      </c>
      <c r="M103" s="13">
        <v>224041</v>
      </c>
      <c r="N103" s="13">
        <v>259996</v>
      </c>
      <c r="O103" s="13">
        <v>237516</v>
      </c>
      <c r="P103" s="13">
        <v>17483</v>
      </c>
      <c r="Q103" s="13">
        <v>33064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7">
        <f t="shared" si="8"/>
        <v>0</v>
      </c>
      <c r="X103" s="7">
        <f t="shared" si="9"/>
        <v>305416</v>
      </c>
      <c r="Y103" s="7">
        <f t="shared" si="10"/>
        <v>-305416</v>
      </c>
      <c r="Z103" s="16">
        <f t="shared" si="11"/>
        <v>-1</v>
      </c>
      <c r="AA103" s="12">
        <f t="shared" si="12"/>
        <v>-237516</v>
      </c>
      <c r="AB103" s="16">
        <f t="shared" si="13"/>
        <v>-1</v>
      </c>
      <c r="AC103" s="7">
        <f t="shared" si="14"/>
        <v>0</v>
      </c>
      <c r="AD103" s="16" t="e">
        <f t="shared" si="15"/>
        <v>#DIV/0!</v>
      </c>
    </row>
    <row r="104" spans="1:30" x14ac:dyDescent="0.25">
      <c r="A104" s="1" t="s">
        <v>302</v>
      </c>
      <c r="B104" s="1" t="s">
        <v>300</v>
      </c>
      <c r="C104" s="1" t="s">
        <v>303</v>
      </c>
      <c r="D104" s="13">
        <v>651004</v>
      </c>
      <c r="E104" s="13">
        <v>749409</v>
      </c>
      <c r="F104" s="13">
        <v>685555</v>
      </c>
      <c r="G104" s="13">
        <v>291830</v>
      </c>
      <c r="H104" s="13">
        <v>306736</v>
      </c>
      <c r="I104" s="13">
        <v>725421</v>
      </c>
      <c r="J104" s="13">
        <v>790611</v>
      </c>
      <c r="K104" s="13">
        <v>718194</v>
      </c>
      <c r="L104" s="13">
        <v>731379</v>
      </c>
      <c r="M104" s="13">
        <v>869586</v>
      </c>
      <c r="N104" s="13">
        <v>952076</v>
      </c>
      <c r="O104" s="13">
        <v>659229</v>
      </c>
      <c r="P104" s="13">
        <v>300165</v>
      </c>
      <c r="Q104" s="13">
        <v>137473</v>
      </c>
      <c r="R104" s="13">
        <v>259</v>
      </c>
      <c r="S104" s="13">
        <v>0</v>
      </c>
      <c r="T104" s="13">
        <v>0</v>
      </c>
      <c r="U104" s="13">
        <v>9994</v>
      </c>
      <c r="V104" s="13">
        <v>4751</v>
      </c>
      <c r="W104" s="7">
        <f t="shared" si="8"/>
        <v>0</v>
      </c>
      <c r="X104" s="7">
        <f t="shared" si="9"/>
        <v>952076</v>
      </c>
      <c r="Y104" s="7">
        <f t="shared" si="10"/>
        <v>-947325</v>
      </c>
      <c r="Z104" s="16">
        <f t="shared" si="11"/>
        <v>-0.99500985215465987</v>
      </c>
      <c r="AA104" s="12">
        <f t="shared" si="12"/>
        <v>-654478</v>
      </c>
      <c r="AB104" s="16">
        <f t="shared" si="13"/>
        <v>-0.99279309617750433</v>
      </c>
      <c r="AC104" s="7">
        <f t="shared" si="14"/>
        <v>-5243</v>
      </c>
      <c r="AD104" s="16">
        <f t="shared" si="15"/>
        <v>-0.52461476886131675</v>
      </c>
    </row>
    <row r="105" spans="1:30" x14ac:dyDescent="0.25">
      <c r="A105" s="1" t="s">
        <v>304</v>
      </c>
      <c r="B105" s="1" t="s">
        <v>300</v>
      </c>
      <c r="C105" s="1" t="s">
        <v>305</v>
      </c>
      <c r="D105" s="13">
        <v>1609175</v>
      </c>
      <c r="E105" s="13">
        <v>2156117</v>
      </c>
      <c r="F105" s="13">
        <v>1962250</v>
      </c>
      <c r="G105" s="13">
        <v>1786790</v>
      </c>
      <c r="H105" s="13">
        <v>2011229</v>
      </c>
      <c r="I105" s="13">
        <v>2248844</v>
      </c>
      <c r="J105" s="13">
        <v>1845724</v>
      </c>
      <c r="K105" s="13">
        <v>1740627</v>
      </c>
      <c r="L105" s="13">
        <v>1248233</v>
      </c>
      <c r="M105" s="13">
        <v>835697</v>
      </c>
      <c r="N105" s="13">
        <v>447914</v>
      </c>
      <c r="O105" s="13">
        <v>409215</v>
      </c>
      <c r="P105" s="13">
        <v>725517</v>
      </c>
      <c r="Q105" s="13">
        <v>877767</v>
      </c>
      <c r="R105" s="13">
        <v>741716</v>
      </c>
      <c r="S105" s="13">
        <v>801276</v>
      </c>
      <c r="T105" s="13">
        <v>643981</v>
      </c>
      <c r="U105" s="13">
        <v>421118</v>
      </c>
      <c r="V105" s="13">
        <v>185528</v>
      </c>
      <c r="W105" s="7">
        <f t="shared" si="8"/>
        <v>185528</v>
      </c>
      <c r="X105" s="7">
        <f t="shared" si="9"/>
        <v>2248844</v>
      </c>
      <c r="Y105" s="7">
        <f t="shared" si="10"/>
        <v>-2063316</v>
      </c>
      <c r="Z105" s="16">
        <f t="shared" si="11"/>
        <v>-0.9175007248168392</v>
      </c>
      <c r="AA105" s="12">
        <f t="shared" si="12"/>
        <v>-223687</v>
      </c>
      <c r="AB105" s="16">
        <f t="shared" si="13"/>
        <v>-0.54662463497183633</v>
      </c>
      <c r="AC105" s="7">
        <f t="shared" si="14"/>
        <v>-235590</v>
      </c>
      <c r="AD105" s="16">
        <f t="shared" si="15"/>
        <v>-0.55943939703361056</v>
      </c>
    </row>
    <row r="106" spans="1:30" x14ac:dyDescent="0.25">
      <c r="A106" s="1" t="s">
        <v>306</v>
      </c>
      <c r="B106" s="1" t="s">
        <v>300</v>
      </c>
      <c r="C106" s="1" t="s">
        <v>307</v>
      </c>
      <c r="D106" s="13">
        <v>265102</v>
      </c>
      <c r="E106" s="13">
        <v>267597</v>
      </c>
      <c r="F106" s="13">
        <v>291798</v>
      </c>
      <c r="G106" s="13">
        <v>218696</v>
      </c>
      <c r="H106" s="13">
        <v>90281</v>
      </c>
      <c r="I106" s="13">
        <v>47391</v>
      </c>
      <c r="J106" s="13">
        <v>12986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7">
        <f t="shared" si="8"/>
        <v>0</v>
      </c>
      <c r="X106" s="7">
        <f t="shared" si="9"/>
        <v>291798</v>
      </c>
      <c r="Y106" s="7">
        <f t="shared" si="10"/>
        <v>-291798</v>
      </c>
      <c r="Z106" s="16">
        <f t="shared" si="11"/>
        <v>-1</v>
      </c>
      <c r="AA106" s="12">
        <f t="shared" si="12"/>
        <v>0</v>
      </c>
      <c r="AB106" s="16" t="e">
        <f t="shared" si="13"/>
        <v>#DIV/0!</v>
      </c>
      <c r="AC106" s="7">
        <f t="shared" si="14"/>
        <v>0</v>
      </c>
      <c r="AD106" s="16" t="e">
        <f t="shared" si="15"/>
        <v>#DIV/0!</v>
      </c>
    </row>
    <row r="107" spans="1:30" x14ac:dyDescent="0.25">
      <c r="A107" s="1" t="s">
        <v>308</v>
      </c>
      <c r="B107" s="1" t="s">
        <v>300</v>
      </c>
      <c r="C107" s="1" t="s">
        <v>309</v>
      </c>
      <c r="D107" s="13">
        <v>11764</v>
      </c>
      <c r="E107" s="13">
        <v>83474</v>
      </c>
      <c r="F107" s="13">
        <v>14952</v>
      </c>
      <c r="G107" s="13">
        <v>15425</v>
      </c>
      <c r="H107" s="13">
        <v>111314</v>
      </c>
      <c r="I107" s="13">
        <v>33413</v>
      </c>
      <c r="J107" s="13">
        <v>0</v>
      </c>
      <c r="K107" s="13">
        <v>3274</v>
      </c>
      <c r="L107" s="13">
        <v>21703</v>
      </c>
      <c r="M107" s="13">
        <v>21356</v>
      </c>
      <c r="N107" s="13">
        <v>16789</v>
      </c>
      <c r="O107" s="13">
        <v>203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7">
        <f t="shared" si="8"/>
        <v>0</v>
      </c>
      <c r="X107" s="7">
        <f t="shared" si="9"/>
        <v>111314</v>
      </c>
      <c r="Y107" s="7">
        <f t="shared" si="10"/>
        <v>-111314</v>
      </c>
      <c r="Z107" s="16">
        <f t="shared" si="11"/>
        <v>-1</v>
      </c>
      <c r="AA107" s="12">
        <f t="shared" si="12"/>
        <v>-203</v>
      </c>
      <c r="AB107" s="16">
        <f t="shared" si="13"/>
        <v>-1</v>
      </c>
      <c r="AC107" s="7">
        <f t="shared" si="14"/>
        <v>0</v>
      </c>
      <c r="AD107" s="16" t="e">
        <f t="shared" si="15"/>
        <v>#DIV/0!</v>
      </c>
    </row>
    <row r="108" spans="1:30" x14ac:dyDescent="0.25">
      <c r="A108" s="1" t="s">
        <v>310</v>
      </c>
      <c r="B108" s="1" t="s">
        <v>300</v>
      </c>
      <c r="C108" s="1" t="s">
        <v>311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7870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7">
        <f t="shared" si="8"/>
        <v>0</v>
      </c>
      <c r="X108" s="7">
        <f t="shared" si="9"/>
        <v>7870</v>
      </c>
      <c r="Y108" s="7">
        <f t="shared" si="10"/>
        <v>-7870</v>
      </c>
      <c r="Z108" s="16">
        <f t="shared" si="11"/>
        <v>-1</v>
      </c>
      <c r="AA108" s="12">
        <f t="shared" si="12"/>
        <v>0</v>
      </c>
      <c r="AB108" s="16" t="e">
        <f t="shared" si="13"/>
        <v>#DIV/0!</v>
      </c>
      <c r="AC108" s="7">
        <f t="shared" si="14"/>
        <v>0</v>
      </c>
      <c r="AD108" s="16" t="e">
        <f t="shared" si="15"/>
        <v>#DIV/0!</v>
      </c>
    </row>
    <row r="109" spans="1:30" x14ac:dyDescent="0.25">
      <c r="A109" s="1" t="s">
        <v>312</v>
      </c>
      <c r="B109" s="1" t="s">
        <v>300</v>
      </c>
      <c r="C109" s="1" t="s">
        <v>118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7">
        <f t="shared" si="8"/>
        <v>0</v>
      </c>
      <c r="X109" s="7">
        <f t="shared" si="9"/>
        <v>0</v>
      </c>
      <c r="Y109" s="7">
        <f t="shared" si="10"/>
        <v>0</v>
      </c>
      <c r="Z109" s="16" t="e">
        <f t="shared" si="11"/>
        <v>#DIV/0!</v>
      </c>
      <c r="AA109" s="12">
        <f t="shared" si="12"/>
        <v>0</v>
      </c>
      <c r="AB109" s="16" t="e">
        <f t="shared" si="13"/>
        <v>#DIV/0!</v>
      </c>
      <c r="AC109" s="7">
        <f t="shared" si="14"/>
        <v>0</v>
      </c>
      <c r="AD109" s="16" t="e">
        <f t="shared" si="15"/>
        <v>#DIV/0!</v>
      </c>
    </row>
    <row r="110" spans="1:30" x14ac:dyDescent="0.25">
      <c r="A110" s="1" t="s">
        <v>313</v>
      </c>
      <c r="B110" s="1" t="s">
        <v>300</v>
      </c>
      <c r="C110" s="1" t="s">
        <v>172</v>
      </c>
      <c r="D110" s="13">
        <v>30755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500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7">
        <f t="shared" si="8"/>
        <v>0</v>
      </c>
      <c r="X110" s="7">
        <f t="shared" si="9"/>
        <v>30755</v>
      </c>
      <c r="Y110" s="7">
        <f t="shared" si="10"/>
        <v>-30755</v>
      </c>
      <c r="Z110" s="16">
        <f t="shared" si="11"/>
        <v>-1</v>
      </c>
      <c r="AA110" s="12">
        <f t="shared" si="12"/>
        <v>0</v>
      </c>
      <c r="AB110" s="16" t="e">
        <f t="shared" si="13"/>
        <v>#DIV/0!</v>
      </c>
      <c r="AC110" s="7">
        <f t="shared" si="14"/>
        <v>0</v>
      </c>
      <c r="AD110" s="16" t="e">
        <f t="shared" si="15"/>
        <v>#DIV/0!</v>
      </c>
    </row>
    <row r="111" spans="1:30" x14ac:dyDescent="0.25">
      <c r="A111" s="1" t="s">
        <v>314</v>
      </c>
      <c r="B111" s="1" t="s">
        <v>300</v>
      </c>
      <c r="C111" s="1" t="s">
        <v>315</v>
      </c>
      <c r="D111" s="13">
        <v>59491</v>
      </c>
      <c r="E111" s="13">
        <v>21508</v>
      </c>
      <c r="F111" s="13">
        <v>152986</v>
      </c>
      <c r="G111" s="13">
        <v>134781</v>
      </c>
      <c r="H111" s="13">
        <v>176910</v>
      </c>
      <c r="I111" s="13">
        <v>35871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7">
        <f t="shared" si="8"/>
        <v>0</v>
      </c>
      <c r="X111" s="7">
        <f t="shared" si="9"/>
        <v>176910</v>
      </c>
      <c r="Y111" s="7">
        <f t="shared" si="10"/>
        <v>-176910</v>
      </c>
      <c r="Z111" s="16">
        <f t="shared" si="11"/>
        <v>-1</v>
      </c>
      <c r="AA111" s="12">
        <f t="shared" si="12"/>
        <v>0</v>
      </c>
      <c r="AB111" s="16" t="e">
        <f t="shared" si="13"/>
        <v>#DIV/0!</v>
      </c>
      <c r="AC111" s="7">
        <f t="shared" si="14"/>
        <v>0</v>
      </c>
      <c r="AD111" s="16" t="e">
        <f t="shared" si="15"/>
        <v>#DIV/0!</v>
      </c>
    </row>
    <row r="112" spans="1:30" x14ac:dyDescent="0.25">
      <c r="A112" s="1" t="s">
        <v>316</v>
      </c>
      <c r="B112" s="1" t="s">
        <v>300</v>
      </c>
      <c r="C112" s="1" t="s">
        <v>317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7">
        <f t="shared" si="8"/>
        <v>0</v>
      </c>
      <c r="X112" s="7">
        <f t="shared" si="9"/>
        <v>0</v>
      </c>
      <c r="Y112" s="7">
        <f t="shared" si="10"/>
        <v>0</v>
      </c>
      <c r="Z112" s="16" t="e">
        <f t="shared" si="11"/>
        <v>#DIV/0!</v>
      </c>
      <c r="AA112" s="12">
        <f t="shared" si="12"/>
        <v>0</v>
      </c>
      <c r="AB112" s="16" t="e">
        <f t="shared" si="13"/>
        <v>#DIV/0!</v>
      </c>
      <c r="AC112" s="7">
        <f t="shared" si="14"/>
        <v>0</v>
      </c>
      <c r="AD112" s="16" t="e">
        <f t="shared" si="15"/>
        <v>#DIV/0!</v>
      </c>
    </row>
    <row r="113" spans="1:30" x14ac:dyDescent="0.25">
      <c r="A113" s="1" t="s">
        <v>318</v>
      </c>
      <c r="B113" s="1" t="s">
        <v>319</v>
      </c>
      <c r="C113" s="1" t="s">
        <v>320</v>
      </c>
      <c r="D113" s="13">
        <v>10946323</v>
      </c>
      <c r="E113" s="13">
        <v>11435956</v>
      </c>
      <c r="F113" s="13">
        <v>9962416</v>
      </c>
      <c r="G113" s="13">
        <v>10535062</v>
      </c>
      <c r="H113" s="13">
        <v>10130798</v>
      </c>
      <c r="I113" s="13">
        <v>7719832</v>
      </c>
      <c r="J113" s="13">
        <v>10022758</v>
      </c>
      <c r="K113" s="13">
        <v>7613756</v>
      </c>
      <c r="L113" s="13">
        <v>8308012</v>
      </c>
      <c r="M113" s="13">
        <v>6543123</v>
      </c>
      <c r="N113" s="13">
        <v>8741367</v>
      </c>
      <c r="O113" s="13">
        <v>9366453</v>
      </c>
      <c r="P113" s="13">
        <v>7223275</v>
      </c>
      <c r="Q113" s="13">
        <v>7866326</v>
      </c>
      <c r="R113" s="13">
        <v>7351685</v>
      </c>
      <c r="S113" s="13">
        <v>7140125</v>
      </c>
      <c r="T113" s="13">
        <v>7336831</v>
      </c>
      <c r="U113" s="13">
        <v>7853678</v>
      </c>
      <c r="V113" s="13">
        <v>7220966</v>
      </c>
      <c r="W113" s="7">
        <f t="shared" si="8"/>
        <v>6543123</v>
      </c>
      <c r="X113" s="7">
        <f t="shared" si="9"/>
        <v>11435956</v>
      </c>
      <c r="Y113" s="7">
        <f t="shared" si="10"/>
        <v>-4214990</v>
      </c>
      <c r="Z113" s="16">
        <f t="shared" si="11"/>
        <v>-0.36857347125155082</v>
      </c>
      <c r="AA113" s="12">
        <f t="shared" si="12"/>
        <v>-2145487</v>
      </c>
      <c r="AB113" s="16">
        <f t="shared" si="13"/>
        <v>-0.22906077679565573</v>
      </c>
      <c r="AC113" s="7">
        <f t="shared" si="14"/>
        <v>-632712</v>
      </c>
      <c r="AD113" s="16">
        <f t="shared" si="15"/>
        <v>-8.0562508419621995E-2</v>
      </c>
    </row>
    <row r="114" spans="1:30" x14ac:dyDescent="0.25">
      <c r="A114" s="1" t="s">
        <v>321</v>
      </c>
      <c r="B114" s="1" t="s">
        <v>319</v>
      </c>
      <c r="C114" s="1" t="s">
        <v>322</v>
      </c>
      <c r="D114" s="13">
        <v>3537504</v>
      </c>
      <c r="E114" s="13">
        <v>2627288</v>
      </c>
      <c r="F114" s="13">
        <v>2609617</v>
      </c>
      <c r="G114" s="13">
        <v>3503939</v>
      </c>
      <c r="H114" s="13">
        <v>3809780</v>
      </c>
      <c r="I114" s="13">
        <v>3935422</v>
      </c>
      <c r="J114" s="13">
        <v>4475278</v>
      </c>
      <c r="K114" s="13">
        <v>4972651</v>
      </c>
      <c r="L114" s="13">
        <v>4668695</v>
      </c>
      <c r="M114" s="13">
        <v>3827423</v>
      </c>
      <c r="N114" s="13">
        <v>3513541</v>
      </c>
      <c r="O114" s="13">
        <v>3572678</v>
      </c>
      <c r="P114" s="13">
        <v>3859383</v>
      </c>
      <c r="Q114" s="13">
        <v>3972568</v>
      </c>
      <c r="R114" s="13">
        <v>4036480</v>
      </c>
      <c r="S114" s="13">
        <v>3717157</v>
      </c>
      <c r="T114" s="13">
        <v>3637642</v>
      </c>
      <c r="U114" s="13">
        <v>3608537</v>
      </c>
      <c r="V114" s="13">
        <v>3483154</v>
      </c>
      <c r="W114" s="7">
        <f t="shared" si="8"/>
        <v>2609617</v>
      </c>
      <c r="X114" s="7">
        <f t="shared" si="9"/>
        <v>4972651</v>
      </c>
      <c r="Y114" s="7">
        <f t="shared" si="10"/>
        <v>-1489497</v>
      </c>
      <c r="Z114" s="16">
        <f t="shared" si="11"/>
        <v>-0.29953781192366002</v>
      </c>
      <c r="AA114" s="12">
        <f t="shared" si="12"/>
        <v>-89524</v>
      </c>
      <c r="AB114" s="16">
        <f t="shared" si="13"/>
        <v>-2.5057953725468683E-2</v>
      </c>
      <c r="AC114" s="7">
        <f t="shared" si="14"/>
        <v>-125383</v>
      </c>
      <c r="AD114" s="16">
        <f t="shared" si="15"/>
        <v>-3.4746214324530969E-2</v>
      </c>
    </row>
    <row r="115" spans="1:30" x14ac:dyDescent="0.25">
      <c r="A115" s="1" t="s">
        <v>323</v>
      </c>
      <c r="B115" s="1" t="s">
        <v>319</v>
      </c>
      <c r="C115" s="1" t="s">
        <v>160</v>
      </c>
      <c r="D115" s="13">
        <v>941256</v>
      </c>
      <c r="E115" s="13">
        <v>576171</v>
      </c>
      <c r="F115" s="13">
        <v>317287</v>
      </c>
      <c r="G115" s="13">
        <v>622565</v>
      </c>
      <c r="H115" s="13">
        <v>511609</v>
      </c>
      <c r="I115" s="13">
        <v>324175</v>
      </c>
      <c r="J115" s="13">
        <v>566978</v>
      </c>
      <c r="K115" s="13">
        <v>313853</v>
      </c>
      <c r="L115" s="13">
        <v>381866</v>
      </c>
      <c r="M115" s="13">
        <v>310364</v>
      </c>
      <c r="N115" s="13">
        <v>222423</v>
      </c>
      <c r="O115" s="13">
        <v>82626</v>
      </c>
      <c r="P115" s="13">
        <v>152970</v>
      </c>
      <c r="Q115" s="13">
        <v>36990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7">
        <f t="shared" si="8"/>
        <v>0</v>
      </c>
      <c r="X115" s="7">
        <f t="shared" si="9"/>
        <v>941256</v>
      </c>
      <c r="Y115" s="7">
        <f t="shared" si="10"/>
        <v>-941256</v>
      </c>
      <c r="Z115" s="16">
        <f t="shared" si="11"/>
        <v>-1</v>
      </c>
      <c r="AA115" s="12">
        <f t="shared" si="12"/>
        <v>-82626</v>
      </c>
      <c r="AB115" s="16">
        <f t="shared" si="13"/>
        <v>-1</v>
      </c>
      <c r="AC115" s="7">
        <f t="shared" si="14"/>
        <v>0</v>
      </c>
      <c r="AD115" s="16" t="e">
        <f t="shared" si="15"/>
        <v>#DIV/0!</v>
      </c>
    </row>
    <row r="116" spans="1:30" x14ac:dyDescent="0.25">
      <c r="A116" s="1" t="s">
        <v>324</v>
      </c>
      <c r="B116" s="1" t="s">
        <v>319</v>
      </c>
      <c r="C116" s="1" t="s">
        <v>325</v>
      </c>
      <c r="D116" s="13">
        <v>915872</v>
      </c>
      <c r="E116" s="13">
        <v>1479865</v>
      </c>
      <c r="F116" s="13">
        <v>1146643</v>
      </c>
      <c r="G116" s="13">
        <v>1195396</v>
      </c>
      <c r="H116" s="13">
        <v>1009706</v>
      </c>
      <c r="I116" s="13">
        <v>1549341</v>
      </c>
      <c r="J116" s="13">
        <v>1583054</v>
      </c>
      <c r="K116" s="13">
        <v>1175695</v>
      </c>
      <c r="L116" s="13">
        <v>1145399</v>
      </c>
      <c r="M116" s="13">
        <v>1010022</v>
      </c>
      <c r="N116" s="13">
        <v>726205</v>
      </c>
      <c r="O116" s="13">
        <v>881376</v>
      </c>
      <c r="P116" s="13">
        <v>725511</v>
      </c>
      <c r="Q116" s="13">
        <v>685941</v>
      </c>
      <c r="R116" s="13">
        <v>165763</v>
      </c>
      <c r="S116" s="13">
        <v>413258</v>
      </c>
      <c r="T116" s="13">
        <v>389903</v>
      </c>
      <c r="U116" s="13">
        <v>51572</v>
      </c>
      <c r="V116" s="13">
        <v>3367</v>
      </c>
      <c r="W116" s="7">
        <f t="shared" si="8"/>
        <v>3367</v>
      </c>
      <c r="X116" s="7">
        <f t="shared" si="9"/>
        <v>1583054</v>
      </c>
      <c r="Y116" s="7">
        <f t="shared" si="10"/>
        <v>-1579687</v>
      </c>
      <c r="Z116" s="16">
        <f t="shared" si="11"/>
        <v>-0.99787309845400096</v>
      </c>
      <c r="AA116" s="12">
        <f t="shared" si="12"/>
        <v>-878009</v>
      </c>
      <c r="AB116" s="16">
        <f t="shared" si="13"/>
        <v>-0.99617983698217338</v>
      </c>
      <c r="AC116" s="7">
        <f t="shared" si="14"/>
        <v>-48205</v>
      </c>
      <c r="AD116" s="16">
        <f t="shared" si="15"/>
        <v>-0.93471263476304967</v>
      </c>
    </row>
    <row r="117" spans="1:30" x14ac:dyDescent="0.25">
      <c r="A117" s="1" t="s">
        <v>326</v>
      </c>
      <c r="B117" s="1" t="s">
        <v>319</v>
      </c>
      <c r="C117" s="1" t="s">
        <v>315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7">
        <f t="shared" si="8"/>
        <v>0</v>
      </c>
      <c r="X117" s="7">
        <f t="shared" si="9"/>
        <v>0</v>
      </c>
      <c r="Y117" s="7">
        <f t="shared" si="10"/>
        <v>0</v>
      </c>
      <c r="Z117" s="16" t="e">
        <f t="shared" si="11"/>
        <v>#DIV/0!</v>
      </c>
      <c r="AA117" s="12">
        <f t="shared" si="12"/>
        <v>0</v>
      </c>
      <c r="AB117" s="16" t="e">
        <f t="shared" si="13"/>
        <v>#DIV/0!</v>
      </c>
      <c r="AC117" s="7">
        <f t="shared" si="14"/>
        <v>0</v>
      </c>
      <c r="AD117" s="16" t="e">
        <f t="shared" si="15"/>
        <v>#DIV/0!</v>
      </c>
    </row>
    <row r="118" spans="1:30" x14ac:dyDescent="0.25">
      <c r="A118" s="1" t="s">
        <v>327</v>
      </c>
      <c r="B118" s="1" t="s">
        <v>319</v>
      </c>
      <c r="C118" s="1" t="s">
        <v>328</v>
      </c>
      <c r="D118" s="13">
        <v>1469825</v>
      </c>
      <c r="E118" s="13">
        <v>1626539</v>
      </c>
      <c r="F118" s="13">
        <v>1435455</v>
      </c>
      <c r="G118" s="13">
        <v>1293990</v>
      </c>
      <c r="H118" s="13">
        <v>1335068</v>
      </c>
      <c r="I118" s="13">
        <v>1237844</v>
      </c>
      <c r="J118" s="13">
        <v>1349704</v>
      </c>
      <c r="K118" s="13">
        <v>1165052</v>
      </c>
      <c r="L118" s="13">
        <v>744959</v>
      </c>
      <c r="M118" s="13">
        <v>836322</v>
      </c>
      <c r="N118" s="13">
        <v>943236</v>
      </c>
      <c r="O118" s="13">
        <v>1111002</v>
      </c>
      <c r="P118" s="13">
        <v>1410408</v>
      </c>
      <c r="Q118" s="13">
        <v>1248095</v>
      </c>
      <c r="R118" s="13">
        <v>1247320</v>
      </c>
      <c r="S118" s="13">
        <v>647676</v>
      </c>
      <c r="T118" s="13">
        <v>230340</v>
      </c>
      <c r="U118" s="13">
        <v>144179</v>
      </c>
      <c r="V118" s="13">
        <v>162274</v>
      </c>
      <c r="W118" s="7">
        <f t="shared" si="8"/>
        <v>144179</v>
      </c>
      <c r="X118" s="7">
        <f t="shared" si="9"/>
        <v>1626539</v>
      </c>
      <c r="Y118" s="7">
        <f t="shared" si="10"/>
        <v>-1464265</v>
      </c>
      <c r="Z118" s="16">
        <f t="shared" si="11"/>
        <v>-0.9002335634128662</v>
      </c>
      <c r="AA118" s="12">
        <f t="shared" si="12"/>
        <v>-948728</v>
      </c>
      <c r="AB118" s="16">
        <f t="shared" si="13"/>
        <v>-0.85393905681537929</v>
      </c>
      <c r="AC118" s="7">
        <f t="shared" si="14"/>
        <v>18095</v>
      </c>
      <c r="AD118" s="16">
        <f t="shared" si="15"/>
        <v>0.12550371413312619</v>
      </c>
    </row>
    <row r="119" spans="1:30" x14ac:dyDescent="0.25">
      <c r="A119" s="1" t="s">
        <v>329</v>
      </c>
      <c r="B119" s="1" t="s">
        <v>319</v>
      </c>
      <c r="C119" s="1" t="s">
        <v>409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7">
        <f t="shared" si="8"/>
        <v>0</v>
      </c>
      <c r="X119" s="7">
        <f t="shared" si="9"/>
        <v>0</v>
      </c>
      <c r="Y119" s="7">
        <f t="shared" si="10"/>
        <v>0</v>
      </c>
      <c r="Z119" s="16" t="e">
        <f t="shared" si="11"/>
        <v>#DIV/0!</v>
      </c>
      <c r="AA119" s="12">
        <f t="shared" si="12"/>
        <v>0</v>
      </c>
      <c r="AB119" s="16" t="e">
        <f t="shared" si="13"/>
        <v>#DIV/0!</v>
      </c>
      <c r="AC119" s="7">
        <f t="shared" si="14"/>
        <v>0</v>
      </c>
      <c r="AD119" s="16" t="e">
        <f t="shared" si="15"/>
        <v>#DIV/0!</v>
      </c>
    </row>
    <row r="120" spans="1:30" x14ac:dyDescent="0.25">
      <c r="A120" s="1" t="s">
        <v>330</v>
      </c>
      <c r="B120" s="1" t="s">
        <v>319</v>
      </c>
      <c r="C120" s="1" t="s">
        <v>410</v>
      </c>
      <c r="D120" s="13">
        <v>15153086</v>
      </c>
      <c r="E120" s="13">
        <v>15092641</v>
      </c>
      <c r="F120" s="13">
        <v>14543980</v>
      </c>
      <c r="G120" s="13">
        <v>14470113</v>
      </c>
      <c r="H120" s="13">
        <v>14424763</v>
      </c>
      <c r="I120" s="13">
        <v>12828576</v>
      </c>
      <c r="J120" s="13">
        <v>11362379</v>
      </c>
      <c r="K120" s="13">
        <v>9872808</v>
      </c>
      <c r="L120" s="13">
        <v>9162822</v>
      </c>
      <c r="M120" s="13">
        <v>7703044</v>
      </c>
      <c r="N120" s="13">
        <v>7264496</v>
      </c>
      <c r="O120" s="13">
        <v>7375296</v>
      </c>
      <c r="P120" s="13">
        <v>5483483</v>
      </c>
      <c r="Q120" s="13">
        <v>3412694</v>
      </c>
      <c r="R120" s="13">
        <v>2775327</v>
      </c>
      <c r="S120" s="13">
        <v>2152256</v>
      </c>
      <c r="T120" s="13">
        <v>1610953</v>
      </c>
      <c r="U120" s="13">
        <v>1967146</v>
      </c>
      <c r="V120" s="13">
        <v>1861773</v>
      </c>
      <c r="W120" s="7">
        <f t="shared" si="8"/>
        <v>1610953</v>
      </c>
      <c r="X120" s="7">
        <f t="shared" si="9"/>
        <v>15153086</v>
      </c>
      <c r="Y120" s="7">
        <f t="shared" si="10"/>
        <v>-13291313</v>
      </c>
      <c r="Z120" s="16">
        <f t="shared" si="11"/>
        <v>-0.87713572007708529</v>
      </c>
      <c r="AA120" s="12">
        <f t="shared" si="12"/>
        <v>-5513523</v>
      </c>
      <c r="AB120" s="16">
        <f t="shared" si="13"/>
        <v>-0.74756633496472547</v>
      </c>
      <c r="AC120" s="7">
        <f t="shared" si="14"/>
        <v>-105373</v>
      </c>
      <c r="AD120" s="16">
        <f t="shared" si="15"/>
        <v>-5.3566435841569462E-2</v>
      </c>
    </row>
    <row r="121" spans="1:30" x14ac:dyDescent="0.25">
      <c r="A121" s="1" t="s">
        <v>331</v>
      </c>
      <c r="B121" s="1" t="s">
        <v>56</v>
      </c>
      <c r="C121" s="1" t="s">
        <v>332</v>
      </c>
      <c r="D121" s="13">
        <v>757994</v>
      </c>
      <c r="E121" s="13">
        <v>692354</v>
      </c>
      <c r="F121" s="13">
        <v>916134</v>
      </c>
      <c r="G121" s="13">
        <v>988636</v>
      </c>
      <c r="H121" s="13">
        <v>2038333</v>
      </c>
      <c r="I121" s="13">
        <v>1754980</v>
      </c>
      <c r="J121" s="13">
        <v>2033328</v>
      </c>
      <c r="K121" s="13">
        <v>1919191</v>
      </c>
      <c r="L121" s="13">
        <v>1562302</v>
      </c>
      <c r="M121" s="13">
        <v>1469936</v>
      </c>
      <c r="N121" s="13">
        <v>1363991</v>
      </c>
      <c r="O121" s="13">
        <v>1262302</v>
      </c>
      <c r="P121" s="13">
        <v>1128404</v>
      </c>
      <c r="Q121" s="13">
        <v>1019728</v>
      </c>
      <c r="R121" s="13">
        <v>1016584</v>
      </c>
      <c r="S121" s="13">
        <v>989058</v>
      </c>
      <c r="T121" s="13">
        <v>1001623</v>
      </c>
      <c r="U121" s="13">
        <v>1463070</v>
      </c>
      <c r="V121" s="13">
        <v>1169514</v>
      </c>
      <c r="W121" s="7">
        <f t="shared" si="8"/>
        <v>692354</v>
      </c>
      <c r="X121" s="7">
        <f t="shared" si="9"/>
        <v>2038333</v>
      </c>
      <c r="Y121" s="7">
        <f t="shared" si="10"/>
        <v>-868819</v>
      </c>
      <c r="Z121" s="16">
        <f t="shared" si="11"/>
        <v>-0.42623997158462329</v>
      </c>
      <c r="AA121" s="12">
        <f t="shared" si="12"/>
        <v>-92788</v>
      </c>
      <c r="AB121" s="16">
        <f t="shared" si="13"/>
        <v>-7.3506973766974945E-2</v>
      </c>
      <c r="AC121" s="7">
        <f t="shared" si="14"/>
        <v>-293556</v>
      </c>
      <c r="AD121" s="16">
        <f t="shared" si="15"/>
        <v>-0.20064385162705817</v>
      </c>
    </row>
    <row r="122" spans="1:30" x14ac:dyDescent="0.25">
      <c r="A122" s="1" t="s">
        <v>333</v>
      </c>
      <c r="B122" s="1" t="s">
        <v>56</v>
      </c>
      <c r="C122" s="1" t="s">
        <v>334</v>
      </c>
      <c r="D122" s="13">
        <v>32815535</v>
      </c>
      <c r="E122" s="13">
        <v>34592721</v>
      </c>
      <c r="F122" s="13">
        <v>32820501</v>
      </c>
      <c r="G122" s="13">
        <v>30802655</v>
      </c>
      <c r="H122" s="13">
        <v>31706540</v>
      </c>
      <c r="I122" s="13">
        <v>31345495</v>
      </c>
      <c r="J122" s="13">
        <v>30627247</v>
      </c>
      <c r="K122" s="13">
        <v>32764837</v>
      </c>
      <c r="L122" s="13">
        <v>31211063</v>
      </c>
      <c r="M122" s="13">
        <v>26189297</v>
      </c>
      <c r="N122" s="13">
        <v>22949412</v>
      </c>
      <c r="O122" s="13">
        <v>22428103</v>
      </c>
      <c r="P122" s="13">
        <v>16923634</v>
      </c>
      <c r="Q122" s="13">
        <v>13299582</v>
      </c>
      <c r="R122" s="13">
        <v>13756211</v>
      </c>
      <c r="S122" s="13">
        <v>8305193</v>
      </c>
      <c r="T122" s="13">
        <v>4954651</v>
      </c>
      <c r="U122" s="13">
        <v>4984099</v>
      </c>
      <c r="V122" s="13">
        <v>4427745</v>
      </c>
      <c r="W122" s="7">
        <f t="shared" si="8"/>
        <v>4427745</v>
      </c>
      <c r="X122" s="7">
        <f t="shared" si="9"/>
        <v>34592721</v>
      </c>
      <c r="Y122" s="7">
        <f t="shared" si="10"/>
        <v>-30164976</v>
      </c>
      <c r="Z122" s="16">
        <f t="shared" si="11"/>
        <v>-0.87200356398677048</v>
      </c>
      <c r="AA122" s="12">
        <f t="shared" si="12"/>
        <v>-18000358</v>
      </c>
      <c r="AB122" s="16">
        <f t="shared" si="13"/>
        <v>-0.80258049465886616</v>
      </c>
      <c r="AC122" s="7">
        <f t="shared" si="14"/>
        <v>-556354</v>
      </c>
      <c r="AD122" s="16">
        <f t="shared" si="15"/>
        <v>-0.11162579234481498</v>
      </c>
    </row>
    <row r="123" spans="1:30" x14ac:dyDescent="0.25">
      <c r="A123" s="1" t="s">
        <v>335</v>
      </c>
      <c r="B123" s="1" t="s">
        <v>56</v>
      </c>
      <c r="C123" s="1" t="s">
        <v>336</v>
      </c>
      <c r="D123" s="13">
        <v>1897198</v>
      </c>
      <c r="E123" s="13">
        <v>1035414</v>
      </c>
      <c r="F123" s="13">
        <v>1269590</v>
      </c>
      <c r="G123" s="13">
        <v>0</v>
      </c>
      <c r="H123" s="13">
        <v>0</v>
      </c>
      <c r="I123" s="13">
        <v>213029</v>
      </c>
      <c r="J123" s="13">
        <v>417816</v>
      </c>
      <c r="K123" s="13">
        <v>405708</v>
      </c>
      <c r="L123" s="13">
        <v>523950</v>
      </c>
      <c r="M123" s="13">
        <v>102410</v>
      </c>
      <c r="N123" s="13">
        <v>0</v>
      </c>
      <c r="O123" s="13">
        <v>124389</v>
      </c>
      <c r="P123" s="13">
        <v>279837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7">
        <f t="shared" si="8"/>
        <v>0</v>
      </c>
      <c r="X123" s="7">
        <f t="shared" si="9"/>
        <v>1897198</v>
      </c>
      <c r="Y123" s="7">
        <f t="shared" si="10"/>
        <v>-1897198</v>
      </c>
      <c r="Z123" s="16">
        <f t="shared" si="11"/>
        <v>-1</v>
      </c>
      <c r="AA123" s="12">
        <f t="shared" si="12"/>
        <v>-124389</v>
      </c>
      <c r="AB123" s="16">
        <f t="shared" si="13"/>
        <v>-1</v>
      </c>
      <c r="AC123" s="7">
        <f t="shared" si="14"/>
        <v>0</v>
      </c>
      <c r="AD123" s="16" t="e">
        <f t="shared" si="15"/>
        <v>#DIV/0!</v>
      </c>
    </row>
    <row r="124" spans="1:30" x14ac:dyDescent="0.25">
      <c r="A124" s="1" t="s">
        <v>337</v>
      </c>
      <c r="B124" s="1" t="s">
        <v>56</v>
      </c>
      <c r="C124" s="1" t="s">
        <v>137</v>
      </c>
      <c r="D124" s="13">
        <v>5092609</v>
      </c>
      <c r="E124" s="13">
        <v>4521039</v>
      </c>
      <c r="F124" s="13">
        <v>4183625</v>
      </c>
      <c r="G124" s="13">
        <v>3868663</v>
      </c>
      <c r="H124" s="13">
        <v>4133170</v>
      </c>
      <c r="I124" s="13">
        <v>4096970</v>
      </c>
      <c r="J124" s="13">
        <v>4024938</v>
      </c>
      <c r="K124" s="13">
        <v>3753557</v>
      </c>
      <c r="L124" s="13">
        <v>3600191</v>
      </c>
      <c r="M124" s="13">
        <v>3029298</v>
      </c>
      <c r="N124" s="13">
        <v>2095129</v>
      </c>
      <c r="O124" s="13">
        <v>2503629</v>
      </c>
      <c r="P124" s="13">
        <v>1044999</v>
      </c>
      <c r="Q124" s="13">
        <v>2694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7">
        <f t="shared" si="8"/>
        <v>0</v>
      </c>
      <c r="X124" s="7">
        <f t="shared" si="9"/>
        <v>5092609</v>
      </c>
      <c r="Y124" s="7">
        <f t="shared" si="10"/>
        <v>-5092609</v>
      </c>
      <c r="Z124" s="16">
        <f t="shared" si="11"/>
        <v>-1</v>
      </c>
      <c r="AA124" s="12">
        <f t="shared" si="12"/>
        <v>-2503629</v>
      </c>
      <c r="AB124" s="16">
        <f t="shared" si="13"/>
        <v>-1</v>
      </c>
      <c r="AC124" s="7">
        <f t="shared" si="14"/>
        <v>0</v>
      </c>
      <c r="AD124" s="16" t="e">
        <f t="shared" si="15"/>
        <v>#DIV/0!</v>
      </c>
    </row>
    <row r="125" spans="1:30" x14ac:dyDescent="0.25">
      <c r="A125" s="1" t="s">
        <v>338</v>
      </c>
      <c r="B125" s="1" t="s">
        <v>56</v>
      </c>
      <c r="C125" s="1" t="s">
        <v>110</v>
      </c>
      <c r="D125" s="13">
        <v>3952627</v>
      </c>
      <c r="E125" s="13">
        <v>3391804</v>
      </c>
      <c r="F125" s="13">
        <v>4479481</v>
      </c>
      <c r="G125" s="13">
        <v>2337479</v>
      </c>
      <c r="H125" s="13">
        <v>3256242</v>
      </c>
      <c r="I125" s="13">
        <v>3915349</v>
      </c>
      <c r="J125" s="13">
        <v>4435632</v>
      </c>
      <c r="K125" s="13">
        <v>5562175</v>
      </c>
      <c r="L125" s="13">
        <v>7355731</v>
      </c>
      <c r="M125" s="13">
        <v>6708514</v>
      </c>
      <c r="N125" s="13">
        <v>6798939</v>
      </c>
      <c r="O125" s="13">
        <v>6532046</v>
      </c>
      <c r="P125" s="13">
        <v>5421734</v>
      </c>
      <c r="Q125" s="13">
        <v>4901804</v>
      </c>
      <c r="R125" s="13">
        <v>4105268</v>
      </c>
      <c r="S125" s="13">
        <v>2990624</v>
      </c>
      <c r="T125" s="13">
        <v>2453911</v>
      </c>
      <c r="U125" s="13">
        <v>3190884</v>
      </c>
      <c r="V125" s="13">
        <v>3346629</v>
      </c>
      <c r="W125" s="7">
        <f t="shared" si="8"/>
        <v>2337479</v>
      </c>
      <c r="X125" s="7">
        <f t="shared" si="9"/>
        <v>7355731</v>
      </c>
      <c r="Y125" s="7">
        <f t="shared" si="10"/>
        <v>-4009102</v>
      </c>
      <c r="Z125" s="16">
        <f t="shared" si="11"/>
        <v>-0.54503107848832433</v>
      </c>
      <c r="AA125" s="12">
        <f t="shared" si="12"/>
        <v>-3185417</v>
      </c>
      <c r="AB125" s="16">
        <f t="shared" si="13"/>
        <v>-0.48765991543843995</v>
      </c>
      <c r="AC125" s="7">
        <f t="shared" si="14"/>
        <v>155745</v>
      </c>
      <c r="AD125" s="16">
        <f t="shared" si="15"/>
        <v>4.8809358159055613E-2</v>
      </c>
    </row>
    <row r="126" spans="1:30" x14ac:dyDescent="0.25">
      <c r="A126" s="1" t="s">
        <v>339</v>
      </c>
      <c r="B126" s="1" t="s">
        <v>56</v>
      </c>
      <c r="C126" s="1" t="s">
        <v>340</v>
      </c>
      <c r="D126" s="13">
        <v>651898</v>
      </c>
      <c r="E126" s="13">
        <v>774402</v>
      </c>
      <c r="F126" s="13">
        <v>1436755</v>
      </c>
      <c r="G126" s="13">
        <v>1364413</v>
      </c>
      <c r="H126" s="13">
        <v>1226374</v>
      </c>
      <c r="I126" s="13">
        <v>782560</v>
      </c>
      <c r="J126" s="13">
        <v>206056</v>
      </c>
      <c r="K126" s="13">
        <v>124757</v>
      </c>
      <c r="L126" s="13">
        <v>0</v>
      </c>
      <c r="M126" s="13">
        <v>37508</v>
      </c>
      <c r="N126" s="13">
        <v>45930</v>
      </c>
      <c r="O126" s="13">
        <v>148069</v>
      </c>
      <c r="P126" s="13">
        <v>158519</v>
      </c>
      <c r="Q126" s="13">
        <v>33921</v>
      </c>
      <c r="R126" s="13">
        <v>20610</v>
      </c>
      <c r="S126" s="13">
        <v>58717</v>
      </c>
      <c r="T126" s="13">
        <v>2939</v>
      </c>
      <c r="U126" s="13">
        <v>4035</v>
      </c>
      <c r="V126" s="13">
        <v>10280</v>
      </c>
      <c r="W126" s="7">
        <f t="shared" si="8"/>
        <v>0</v>
      </c>
      <c r="X126" s="7">
        <f t="shared" si="9"/>
        <v>1436755</v>
      </c>
      <c r="Y126" s="7">
        <f t="shared" si="10"/>
        <v>-1426475</v>
      </c>
      <c r="Z126" s="16">
        <f t="shared" si="11"/>
        <v>-0.99284498748916827</v>
      </c>
      <c r="AA126" s="12">
        <f t="shared" si="12"/>
        <v>-137789</v>
      </c>
      <c r="AB126" s="16">
        <f t="shared" si="13"/>
        <v>-0.93057290857640695</v>
      </c>
      <c r="AC126" s="7">
        <f t="shared" si="14"/>
        <v>6245</v>
      </c>
      <c r="AD126" s="16">
        <f t="shared" si="15"/>
        <v>1.5477075588599751</v>
      </c>
    </row>
    <row r="127" spans="1:30" x14ac:dyDescent="0.25">
      <c r="A127" s="1" t="s">
        <v>341</v>
      </c>
      <c r="B127" s="1" t="s">
        <v>56</v>
      </c>
      <c r="C127" s="1" t="s">
        <v>342</v>
      </c>
      <c r="D127" s="13">
        <v>563098</v>
      </c>
      <c r="E127" s="13">
        <v>779398</v>
      </c>
      <c r="F127" s="13">
        <v>757261</v>
      </c>
      <c r="G127" s="13">
        <v>576430</v>
      </c>
      <c r="H127" s="13">
        <v>612153</v>
      </c>
      <c r="I127" s="13">
        <v>353657</v>
      </c>
      <c r="J127" s="13">
        <v>435921</v>
      </c>
      <c r="K127" s="13">
        <v>678793</v>
      </c>
      <c r="L127" s="13">
        <v>683537</v>
      </c>
      <c r="M127" s="13">
        <v>842528</v>
      </c>
      <c r="N127" s="13">
        <v>929380</v>
      </c>
      <c r="O127" s="13">
        <v>1145235</v>
      </c>
      <c r="P127" s="13">
        <v>1187834</v>
      </c>
      <c r="Q127" s="13">
        <v>864720</v>
      </c>
      <c r="R127" s="13">
        <v>1199198</v>
      </c>
      <c r="S127" s="13">
        <v>783997</v>
      </c>
      <c r="T127" s="13">
        <v>418005</v>
      </c>
      <c r="U127" s="13">
        <v>885794</v>
      </c>
      <c r="V127" s="13">
        <v>1114210</v>
      </c>
      <c r="W127" s="7">
        <f t="shared" si="8"/>
        <v>353657</v>
      </c>
      <c r="X127" s="7">
        <f t="shared" si="9"/>
        <v>1199198</v>
      </c>
      <c r="Y127" s="7">
        <f t="shared" si="10"/>
        <v>-84988</v>
      </c>
      <c r="Z127" s="16">
        <f t="shared" si="11"/>
        <v>-7.087069858355334E-2</v>
      </c>
      <c r="AA127" s="12">
        <f t="shared" si="12"/>
        <v>-31025</v>
      </c>
      <c r="AB127" s="16">
        <f t="shared" si="13"/>
        <v>-2.7090509808030665E-2</v>
      </c>
      <c r="AC127" s="7">
        <f t="shared" si="14"/>
        <v>228416</v>
      </c>
      <c r="AD127" s="16">
        <f t="shared" si="15"/>
        <v>0.25786582433387445</v>
      </c>
    </row>
    <row r="128" spans="1:30" x14ac:dyDescent="0.25">
      <c r="A128" s="1" t="s">
        <v>343</v>
      </c>
      <c r="B128" s="1" t="s">
        <v>56</v>
      </c>
      <c r="C128" s="1" t="s">
        <v>213</v>
      </c>
      <c r="D128" s="13">
        <v>1292614</v>
      </c>
      <c r="E128" s="13">
        <v>1041253</v>
      </c>
      <c r="F128" s="13">
        <v>1010252</v>
      </c>
      <c r="G128" s="13">
        <v>897968</v>
      </c>
      <c r="H128" s="13">
        <v>725209</v>
      </c>
      <c r="I128" s="13">
        <v>665153</v>
      </c>
      <c r="J128" s="13">
        <v>652770</v>
      </c>
      <c r="K128" s="13">
        <v>321967</v>
      </c>
      <c r="L128" s="13">
        <v>685662</v>
      </c>
      <c r="M128" s="13">
        <v>695438</v>
      </c>
      <c r="N128" s="13">
        <v>681038</v>
      </c>
      <c r="O128" s="13">
        <v>535586</v>
      </c>
      <c r="P128" s="13">
        <v>386924</v>
      </c>
      <c r="Q128" s="13">
        <v>452916</v>
      </c>
      <c r="R128" s="13">
        <v>433681</v>
      </c>
      <c r="S128" s="13">
        <v>133321</v>
      </c>
      <c r="T128" s="13">
        <v>0</v>
      </c>
      <c r="U128" s="13">
        <v>0</v>
      </c>
      <c r="V128" s="13">
        <v>0</v>
      </c>
      <c r="W128" s="7">
        <f t="shared" si="8"/>
        <v>0</v>
      </c>
      <c r="X128" s="7">
        <f t="shared" si="9"/>
        <v>1292614</v>
      </c>
      <c r="Y128" s="7">
        <f t="shared" si="10"/>
        <v>-1292614</v>
      </c>
      <c r="Z128" s="16">
        <f t="shared" si="11"/>
        <v>-1</v>
      </c>
      <c r="AA128" s="12">
        <f t="shared" si="12"/>
        <v>-535586</v>
      </c>
      <c r="AB128" s="16">
        <f t="shared" si="13"/>
        <v>-1</v>
      </c>
      <c r="AC128" s="7">
        <f t="shared" si="14"/>
        <v>0</v>
      </c>
      <c r="AD128" s="16" t="e">
        <f t="shared" si="15"/>
        <v>#DIV/0!</v>
      </c>
    </row>
    <row r="129" spans="1:30" x14ac:dyDescent="0.25">
      <c r="A129" s="1" t="s">
        <v>344</v>
      </c>
      <c r="B129" s="1" t="s">
        <v>56</v>
      </c>
      <c r="C129" s="1" t="s">
        <v>345</v>
      </c>
      <c r="D129" s="13">
        <v>14253152</v>
      </c>
      <c r="E129" s="13">
        <v>14755784</v>
      </c>
      <c r="F129" s="13">
        <v>13858491</v>
      </c>
      <c r="G129" s="13">
        <v>15340928</v>
      </c>
      <c r="H129" s="13">
        <v>14524198</v>
      </c>
      <c r="I129" s="13">
        <v>13117246</v>
      </c>
      <c r="J129" s="13">
        <v>12359940</v>
      </c>
      <c r="K129" s="13">
        <v>11124912</v>
      </c>
      <c r="L129" s="13">
        <v>11240076</v>
      </c>
      <c r="M129" s="13">
        <v>10144717</v>
      </c>
      <c r="N129" s="13">
        <v>9633415</v>
      </c>
      <c r="O129" s="13">
        <v>8962405</v>
      </c>
      <c r="P129" s="13">
        <v>8519661</v>
      </c>
      <c r="Q129" s="13">
        <v>9522724</v>
      </c>
      <c r="R129" s="13">
        <v>10154764</v>
      </c>
      <c r="S129" s="13">
        <v>7657646</v>
      </c>
      <c r="T129" s="13">
        <v>5864423</v>
      </c>
      <c r="U129" s="13">
        <v>6257671</v>
      </c>
      <c r="V129" s="13">
        <v>6005301</v>
      </c>
      <c r="W129" s="7">
        <f t="shared" si="8"/>
        <v>5864423</v>
      </c>
      <c r="X129" s="7">
        <f t="shared" si="9"/>
        <v>15340928</v>
      </c>
      <c r="Y129" s="7">
        <f t="shared" si="10"/>
        <v>-9335627</v>
      </c>
      <c r="Z129" s="16">
        <f t="shared" si="11"/>
        <v>-0.60854382472820423</v>
      </c>
      <c r="AA129" s="12">
        <f t="shared" si="12"/>
        <v>-2957104</v>
      </c>
      <c r="AB129" s="16">
        <f t="shared" si="13"/>
        <v>-0.32994536622703391</v>
      </c>
      <c r="AC129" s="7">
        <f t="shared" si="14"/>
        <v>-252370</v>
      </c>
      <c r="AD129" s="16">
        <f t="shared" si="15"/>
        <v>-4.032970093825642E-2</v>
      </c>
    </row>
    <row r="130" spans="1:30" x14ac:dyDescent="0.25">
      <c r="A130" s="1" t="s">
        <v>346</v>
      </c>
      <c r="B130" s="1" t="s">
        <v>56</v>
      </c>
      <c r="C130" s="1" t="s">
        <v>347</v>
      </c>
      <c r="D130" s="13">
        <v>735563</v>
      </c>
      <c r="E130" s="13">
        <v>1766013</v>
      </c>
      <c r="F130" s="13">
        <v>326724</v>
      </c>
      <c r="G130" s="13">
        <v>234653</v>
      </c>
      <c r="H130" s="13">
        <v>766836</v>
      </c>
      <c r="I130" s="13">
        <v>1136454</v>
      </c>
      <c r="J130" s="13">
        <v>1047575</v>
      </c>
      <c r="K130" s="13">
        <v>1068616</v>
      </c>
      <c r="L130" s="13">
        <v>1282326</v>
      </c>
      <c r="M130" s="13">
        <v>1496651</v>
      </c>
      <c r="N130" s="13">
        <v>1327389</v>
      </c>
      <c r="O130" s="13">
        <v>939162</v>
      </c>
      <c r="P130" s="13">
        <v>787370</v>
      </c>
      <c r="Q130" s="13">
        <v>543882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7">
        <f t="shared" si="8"/>
        <v>0</v>
      </c>
      <c r="X130" s="7">
        <f t="shared" si="9"/>
        <v>1766013</v>
      </c>
      <c r="Y130" s="7">
        <f t="shared" si="10"/>
        <v>-1766013</v>
      </c>
      <c r="Z130" s="16">
        <f t="shared" si="11"/>
        <v>-1</v>
      </c>
      <c r="AA130" s="12">
        <f t="shared" si="12"/>
        <v>-939162</v>
      </c>
      <c r="AB130" s="16">
        <f t="shared" si="13"/>
        <v>-1</v>
      </c>
      <c r="AC130" s="7">
        <f t="shared" si="14"/>
        <v>0</v>
      </c>
      <c r="AD130" s="16" t="e">
        <f t="shared" si="15"/>
        <v>#DIV/0!</v>
      </c>
    </row>
    <row r="131" spans="1:30" x14ac:dyDescent="0.25">
      <c r="A131" s="1" t="s">
        <v>348</v>
      </c>
      <c r="B131" s="1" t="s">
        <v>56</v>
      </c>
      <c r="C131" s="1" t="s">
        <v>349</v>
      </c>
      <c r="D131" s="13">
        <v>7993970</v>
      </c>
      <c r="E131" s="13">
        <v>10819112</v>
      </c>
      <c r="F131" s="13">
        <v>10364578</v>
      </c>
      <c r="G131" s="13">
        <v>10467944</v>
      </c>
      <c r="H131" s="13">
        <v>11357328</v>
      </c>
      <c r="I131" s="13">
        <v>12062630</v>
      </c>
      <c r="J131" s="13">
        <v>12664572</v>
      </c>
      <c r="K131" s="13">
        <v>14270390</v>
      </c>
      <c r="L131" s="13">
        <v>18805508</v>
      </c>
      <c r="M131" s="13">
        <v>16908798</v>
      </c>
      <c r="N131" s="13">
        <v>16147789</v>
      </c>
      <c r="O131" s="13">
        <v>17056650</v>
      </c>
      <c r="P131" s="13">
        <v>14958051</v>
      </c>
      <c r="Q131" s="13">
        <v>13374972</v>
      </c>
      <c r="R131" s="13">
        <v>12295181</v>
      </c>
      <c r="S131" s="13">
        <v>9502200</v>
      </c>
      <c r="T131" s="13">
        <v>7775054</v>
      </c>
      <c r="U131" s="13">
        <v>9914355</v>
      </c>
      <c r="V131" s="13">
        <v>12039943</v>
      </c>
      <c r="W131" s="7">
        <f t="shared" ref="W131:W151" si="16">MIN(D131:V131)</f>
        <v>7775054</v>
      </c>
      <c r="X131" s="7">
        <f t="shared" ref="X131:X151" si="17">MAX(D131:V131)</f>
        <v>18805508</v>
      </c>
      <c r="Y131" s="7">
        <f t="shared" ref="Y131:Y151" si="18">(V131-X131)</f>
        <v>-6765565</v>
      </c>
      <c r="Z131" s="16">
        <f t="shared" ref="Z131:Z151" si="19">(V131-X131)/X131</f>
        <v>-0.35976507521094353</v>
      </c>
      <c r="AA131" s="12">
        <f t="shared" ref="AA131:AA151" si="20">(V131-O131)</f>
        <v>-5016707</v>
      </c>
      <c r="AB131" s="16">
        <f t="shared" ref="AB131:AB151" si="21">(V131-O131)/O131</f>
        <v>-0.29412029912087073</v>
      </c>
      <c r="AC131" s="7">
        <f t="shared" ref="AC131:AC151" si="22">(V131-U131)</f>
        <v>2125588</v>
      </c>
      <c r="AD131" s="16">
        <f t="shared" ref="AD131:AD151" si="23">(V131-U131)/U131</f>
        <v>0.21439498585636685</v>
      </c>
    </row>
    <row r="132" spans="1:30" x14ac:dyDescent="0.25">
      <c r="A132" s="1" t="s">
        <v>350</v>
      </c>
      <c r="B132" s="1" t="s">
        <v>56</v>
      </c>
      <c r="C132" s="1" t="s">
        <v>351</v>
      </c>
      <c r="D132" s="13">
        <v>5246840</v>
      </c>
      <c r="E132" s="13">
        <v>4969096</v>
      </c>
      <c r="F132" s="13">
        <v>4791436</v>
      </c>
      <c r="G132" s="13">
        <v>4113318</v>
      </c>
      <c r="H132" s="13">
        <v>4650975</v>
      </c>
      <c r="I132" s="13">
        <v>4817974</v>
      </c>
      <c r="J132" s="13">
        <v>5509400</v>
      </c>
      <c r="K132" s="13">
        <v>5950857</v>
      </c>
      <c r="L132" s="13">
        <v>5668565</v>
      </c>
      <c r="M132" s="13">
        <v>4603502</v>
      </c>
      <c r="N132" s="13">
        <v>5002572</v>
      </c>
      <c r="O132" s="13">
        <v>4657668</v>
      </c>
      <c r="P132" s="13">
        <v>4232418</v>
      </c>
      <c r="Q132" s="13">
        <v>4269788</v>
      </c>
      <c r="R132" s="13">
        <v>3383154</v>
      </c>
      <c r="S132" s="13">
        <v>2748467</v>
      </c>
      <c r="T132" s="13">
        <v>2535630</v>
      </c>
      <c r="U132" s="13">
        <v>3890126</v>
      </c>
      <c r="V132" s="13">
        <v>3849250</v>
      </c>
      <c r="W132" s="7">
        <f t="shared" si="16"/>
        <v>2535630</v>
      </c>
      <c r="X132" s="7">
        <f t="shared" si="17"/>
        <v>5950857</v>
      </c>
      <c r="Y132" s="7">
        <f t="shared" si="18"/>
        <v>-2101607</v>
      </c>
      <c r="Z132" s="16">
        <f t="shared" si="19"/>
        <v>-0.35316039353659479</v>
      </c>
      <c r="AA132" s="12">
        <f t="shared" si="20"/>
        <v>-808418</v>
      </c>
      <c r="AB132" s="16">
        <f t="shared" si="21"/>
        <v>-0.17356711556083432</v>
      </c>
      <c r="AC132" s="7">
        <f t="shared" si="22"/>
        <v>-40876</v>
      </c>
      <c r="AD132" s="16">
        <f t="shared" si="23"/>
        <v>-1.0507628801740611E-2</v>
      </c>
    </row>
    <row r="133" spans="1:30" x14ac:dyDescent="0.25">
      <c r="A133" s="1" t="s">
        <v>352</v>
      </c>
      <c r="B133" s="1" t="s">
        <v>56</v>
      </c>
      <c r="C133" s="1" t="s">
        <v>118</v>
      </c>
      <c r="D133" s="13">
        <v>6021172</v>
      </c>
      <c r="E133" s="13">
        <v>6103809</v>
      </c>
      <c r="F133" s="13">
        <v>5083611</v>
      </c>
      <c r="G133" s="13">
        <v>6159306</v>
      </c>
      <c r="H133" s="13">
        <v>11335945</v>
      </c>
      <c r="I133" s="13">
        <v>12624811</v>
      </c>
      <c r="J133" s="13">
        <v>12194807</v>
      </c>
      <c r="K133" s="13">
        <v>13223504</v>
      </c>
      <c r="L133" s="13">
        <v>10855663</v>
      </c>
      <c r="M133" s="13">
        <v>11591116</v>
      </c>
      <c r="N133" s="13">
        <v>11387843</v>
      </c>
      <c r="O133" s="13">
        <v>11670669</v>
      </c>
      <c r="P133" s="13">
        <v>11087374</v>
      </c>
      <c r="Q133" s="13">
        <v>11221624</v>
      </c>
      <c r="R133" s="13">
        <v>13415124</v>
      </c>
      <c r="S133" s="13">
        <v>13725901</v>
      </c>
      <c r="T133" s="13">
        <v>11007688</v>
      </c>
      <c r="U133" s="13">
        <v>13355994</v>
      </c>
      <c r="V133" s="13">
        <v>13457648</v>
      </c>
      <c r="W133" s="7">
        <f t="shared" si="16"/>
        <v>5083611</v>
      </c>
      <c r="X133" s="7">
        <f t="shared" si="17"/>
        <v>13725901</v>
      </c>
      <c r="Y133" s="7">
        <f t="shared" si="18"/>
        <v>-268253</v>
      </c>
      <c r="Z133" s="16">
        <f t="shared" si="19"/>
        <v>-1.9543562204040375E-2</v>
      </c>
      <c r="AA133" s="12">
        <f t="shared" si="20"/>
        <v>1786979</v>
      </c>
      <c r="AB133" s="16">
        <f t="shared" si="21"/>
        <v>0.15311710065635484</v>
      </c>
      <c r="AC133" s="7">
        <f t="shared" si="22"/>
        <v>101654</v>
      </c>
      <c r="AD133" s="16">
        <f t="shared" si="23"/>
        <v>7.6111145303000283E-3</v>
      </c>
    </row>
    <row r="134" spans="1:30" x14ac:dyDescent="0.25">
      <c r="A134" s="1" t="s">
        <v>353</v>
      </c>
      <c r="B134" s="1" t="s">
        <v>56</v>
      </c>
      <c r="C134" s="1" t="s">
        <v>354</v>
      </c>
      <c r="D134" s="13">
        <v>10337601</v>
      </c>
      <c r="E134" s="13">
        <v>10687875</v>
      </c>
      <c r="F134" s="13">
        <v>8156499</v>
      </c>
      <c r="G134" s="13">
        <v>10635458</v>
      </c>
      <c r="H134" s="13">
        <v>12051371</v>
      </c>
      <c r="I134" s="13">
        <v>13924918</v>
      </c>
      <c r="J134" s="13">
        <v>11442139</v>
      </c>
      <c r="K134" s="13">
        <v>9745851</v>
      </c>
      <c r="L134" s="13">
        <v>10774732</v>
      </c>
      <c r="M134" s="13">
        <v>10159633</v>
      </c>
      <c r="N134" s="13">
        <v>13944543</v>
      </c>
      <c r="O134" s="13">
        <v>14402055</v>
      </c>
      <c r="P134" s="13">
        <v>14716859</v>
      </c>
      <c r="Q134" s="13">
        <v>15022333</v>
      </c>
      <c r="R134" s="13">
        <v>16963861</v>
      </c>
      <c r="S134" s="13">
        <v>16376633</v>
      </c>
      <c r="T134" s="13">
        <v>16789549</v>
      </c>
      <c r="U134" s="13">
        <v>17700117</v>
      </c>
      <c r="V134" s="13">
        <v>17943254</v>
      </c>
      <c r="W134" s="7">
        <f t="shared" si="16"/>
        <v>8156499</v>
      </c>
      <c r="X134" s="7">
        <f t="shared" si="17"/>
        <v>17943254</v>
      </c>
      <c r="Y134" s="7">
        <f t="shared" si="18"/>
        <v>0</v>
      </c>
      <c r="Z134" s="16">
        <f t="shared" si="19"/>
        <v>0</v>
      </c>
      <c r="AA134" s="12">
        <f t="shared" si="20"/>
        <v>3541199</v>
      </c>
      <c r="AB134" s="16">
        <f t="shared" si="21"/>
        <v>0.24588150788203489</v>
      </c>
      <c r="AC134" s="7">
        <f t="shared" si="22"/>
        <v>243137</v>
      </c>
      <c r="AD134" s="16">
        <f t="shared" si="23"/>
        <v>1.3736462871968587E-2</v>
      </c>
    </row>
    <row r="135" spans="1:30" x14ac:dyDescent="0.25">
      <c r="A135" s="1" t="s">
        <v>355</v>
      </c>
      <c r="B135" s="1" t="s">
        <v>56</v>
      </c>
      <c r="C135" s="1" t="s">
        <v>356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15483</v>
      </c>
      <c r="K135" s="13">
        <v>600724</v>
      </c>
      <c r="L135" s="13">
        <v>583867</v>
      </c>
      <c r="M135" s="13">
        <v>408378</v>
      </c>
      <c r="N135" s="13">
        <v>157799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7">
        <f t="shared" si="16"/>
        <v>0</v>
      </c>
      <c r="X135" s="7">
        <f t="shared" si="17"/>
        <v>600724</v>
      </c>
      <c r="Y135" s="7">
        <f t="shared" si="18"/>
        <v>-600724</v>
      </c>
      <c r="Z135" s="16">
        <f t="shared" si="19"/>
        <v>-1</v>
      </c>
      <c r="AA135" s="12">
        <f t="shared" si="20"/>
        <v>0</v>
      </c>
      <c r="AB135" s="16" t="e">
        <f t="shared" si="21"/>
        <v>#DIV/0!</v>
      </c>
      <c r="AC135" s="7">
        <f t="shared" si="22"/>
        <v>0</v>
      </c>
      <c r="AD135" s="16" t="e">
        <f t="shared" si="23"/>
        <v>#DIV/0!</v>
      </c>
    </row>
    <row r="136" spans="1:30" x14ac:dyDescent="0.25">
      <c r="A136" s="1" t="s">
        <v>357</v>
      </c>
      <c r="B136" s="1" t="s">
        <v>56</v>
      </c>
      <c r="C136" s="1" t="s">
        <v>283</v>
      </c>
      <c r="D136" s="13">
        <v>0</v>
      </c>
      <c r="E136" s="13">
        <v>22387</v>
      </c>
      <c r="F136" s="13">
        <v>5504</v>
      </c>
      <c r="G136" s="13">
        <v>0</v>
      </c>
      <c r="H136" s="13">
        <v>0</v>
      </c>
      <c r="I136" s="13">
        <v>8068</v>
      </c>
      <c r="J136" s="13">
        <v>12649</v>
      </c>
      <c r="K136" s="13">
        <v>0</v>
      </c>
      <c r="L136" s="13">
        <v>0</v>
      </c>
      <c r="M136" s="13">
        <v>45000</v>
      </c>
      <c r="N136" s="13">
        <v>68836</v>
      </c>
      <c r="O136" s="13">
        <v>82274</v>
      </c>
      <c r="P136" s="13">
        <v>147388</v>
      </c>
      <c r="Q136" s="13">
        <v>251128</v>
      </c>
      <c r="R136" s="13">
        <v>224128</v>
      </c>
      <c r="S136" s="13">
        <v>149721</v>
      </c>
      <c r="T136" s="13">
        <v>111183</v>
      </c>
      <c r="U136" s="13">
        <v>138016</v>
      </c>
      <c r="V136" s="13">
        <v>60522</v>
      </c>
      <c r="W136" s="7">
        <f t="shared" si="16"/>
        <v>0</v>
      </c>
      <c r="X136" s="7">
        <f t="shared" si="17"/>
        <v>251128</v>
      </c>
      <c r="Y136" s="7">
        <f t="shared" si="18"/>
        <v>-190606</v>
      </c>
      <c r="Z136" s="16">
        <f t="shared" si="19"/>
        <v>-0.75899939473097389</v>
      </c>
      <c r="AA136" s="12">
        <f t="shared" si="20"/>
        <v>-21752</v>
      </c>
      <c r="AB136" s="16">
        <f t="shared" si="21"/>
        <v>-0.26438486034470188</v>
      </c>
      <c r="AC136" s="7">
        <f t="shared" si="22"/>
        <v>-77494</v>
      </c>
      <c r="AD136" s="16">
        <f t="shared" si="23"/>
        <v>-0.56148562485508924</v>
      </c>
    </row>
    <row r="137" spans="1:30" x14ac:dyDescent="0.25">
      <c r="A137" s="1" t="s">
        <v>358</v>
      </c>
      <c r="B137" s="1" t="s">
        <v>56</v>
      </c>
      <c r="C137" s="1" t="s">
        <v>359</v>
      </c>
      <c r="D137" s="13">
        <v>45157</v>
      </c>
      <c r="E137" s="13">
        <v>90350</v>
      </c>
      <c r="F137" s="13">
        <v>69425</v>
      </c>
      <c r="G137" s="13">
        <v>70059</v>
      </c>
      <c r="H137" s="13">
        <v>88296</v>
      </c>
      <c r="I137" s="13">
        <v>130196</v>
      </c>
      <c r="J137" s="13">
        <v>48303</v>
      </c>
      <c r="K137" s="13">
        <v>54548</v>
      </c>
      <c r="L137" s="13">
        <v>86289</v>
      </c>
      <c r="M137" s="13">
        <v>79753</v>
      </c>
      <c r="N137" s="13">
        <v>74330</v>
      </c>
      <c r="O137" s="13">
        <v>75995</v>
      </c>
      <c r="P137" s="13">
        <v>56755</v>
      </c>
      <c r="Q137" s="13">
        <v>59312</v>
      </c>
      <c r="R137" s="13">
        <v>6186</v>
      </c>
      <c r="S137" s="13">
        <v>0</v>
      </c>
      <c r="T137" s="13">
        <v>0</v>
      </c>
      <c r="U137" s="13">
        <v>0</v>
      </c>
      <c r="V137" s="13">
        <v>0</v>
      </c>
      <c r="W137" s="7">
        <f t="shared" si="16"/>
        <v>0</v>
      </c>
      <c r="X137" s="7">
        <f t="shared" si="17"/>
        <v>130196</v>
      </c>
      <c r="Y137" s="7">
        <f t="shared" si="18"/>
        <v>-130196</v>
      </c>
      <c r="Z137" s="16">
        <f t="shared" si="19"/>
        <v>-1</v>
      </c>
      <c r="AA137" s="12">
        <f t="shared" si="20"/>
        <v>-75995</v>
      </c>
      <c r="AB137" s="16">
        <f t="shared" si="21"/>
        <v>-1</v>
      </c>
      <c r="AC137" s="7">
        <f t="shared" si="22"/>
        <v>0</v>
      </c>
      <c r="AD137" s="16" t="e">
        <f t="shared" si="23"/>
        <v>#DIV/0!</v>
      </c>
    </row>
    <row r="138" spans="1:30" x14ac:dyDescent="0.25">
      <c r="A138" s="1" t="s">
        <v>360</v>
      </c>
      <c r="B138" s="1" t="s">
        <v>56</v>
      </c>
      <c r="C138" s="1" t="s">
        <v>361</v>
      </c>
      <c r="D138" s="13">
        <v>22789252</v>
      </c>
      <c r="E138" s="13">
        <v>22521660</v>
      </c>
      <c r="F138" s="13">
        <v>19636631</v>
      </c>
      <c r="G138" s="13">
        <v>13972678</v>
      </c>
      <c r="H138" s="13">
        <v>12987412</v>
      </c>
      <c r="I138" s="13">
        <v>14561760</v>
      </c>
      <c r="J138" s="13">
        <v>15590048</v>
      </c>
      <c r="K138" s="13">
        <v>13433303</v>
      </c>
      <c r="L138" s="13">
        <v>13182417</v>
      </c>
      <c r="M138" s="13">
        <v>8014837</v>
      </c>
      <c r="N138" s="13">
        <v>8628290</v>
      </c>
      <c r="O138" s="13">
        <v>7714158</v>
      </c>
      <c r="P138" s="13">
        <v>6665488</v>
      </c>
      <c r="Q138" s="13">
        <v>5281172</v>
      </c>
      <c r="R138" s="13">
        <v>4644688</v>
      </c>
      <c r="S138" s="13">
        <v>3916121</v>
      </c>
      <c r="T138" s="13">
        <v>3119613</v>
      </c>
      <c r="U138" s="13">
        <v>5352936</v>
      </c>
      <c r="V138" s="13">
        <v>5603864</v>
      </c>
      <c r="W138" s="7">
        <f t="shared" si="16"/>
        <v>3119613</v>
      </c>
      <c r="X138" s="7">
        <f t="shared" si="17"/>
        <v>22789252</v>
      </c>
      <c r="Y138" s="7">
        <f t="shared" si="18"/>
        <v>-17185388</v>
      </c>
      <c r="Z138" s="16">
        <f t="shared" si="19"/>
        <v>-0.75410057337555436</v>
      </c>
      <c r="AA138" s="12">
        <f t="shared" si="20"/>
        <v>-2110294</v>
      </c>
      <c r="AB138" s="16">
        <f t="shared" si="21"/>
        <v>-0.27356115858658847</v>
      </c>
      <c r="AC138" s="7">
        <f t="shared" si="22"/>
        <v>250928</v>
      </c>
      <c r="AD138" s="16">
        <f t="shared" si="23"/>
        <v>4.6876704671978145E-2</v>
      </c>
    </row>
    <row r="139" spans="1:30" x14ac:dyDescent="0.25">
      <c r="A139" s="1" t="s">
        <v>362</v>
      </c>
      <c r="B139" s="1" t="s">
        <v>56</v>
      </c>
      <c r="C139" s="1" t="s">
        <v>363</v>
      </c>
      <c r="D139" s="13">
        <v>11790433</v>
      </c>
      <c r="E139" s="13">
        <v>12009679</v>
      </c>
      <c r="F139" s="13">
        <v>11351720</v>
      </c>
      <c r="G139" s="13">
        <v>10782557</v>
      </c>
      <c r="H139" s="13">
        <v>11657181</v>
      </c>
      <c r="I139" s="13">
        <v>10602585</v>
      </c>
      <c r="J139" s="13">
        <v>11421668</v>
      </c>
      <c r="K139" s="13">
        <v>10993556</v>
      </c>
      <c r="L139" s="13">
        <v>10916857</v>
      </c>
      <c r="M139" s="13">
        <v>9500917</v>
      </c>
      <c r="N139" s="13">
        <v>10408597</v>
      </c>
      <c r="O139" s="13">
        <v>10516455</v>
      </c>
      <c r="P139" s="13">
        <v>8894416</v>
      </c>
      <c r="Q139" s="13">
        <v>8289992</v>
      </c>
      <c r="R139" s="13">
        <v>8858311</v>
      </c>
      <c r="S139" s="13">
        <v>6055384</v>
      </c>
      <c r="T139" s="13">
        <v>5744648</v>
      </c>
      <c r="U139" s="13">
        <v>5288376</v>
      </c>
      <c r="V139" s="13">
        <v>4555636</v>
      </c>
      <c r="W139" s="7">
        <f t="shared" si="16"/>
        <v>4555636</v>
      </c>
      <c r="X139" s="7">
        <f t="shared" si="17"/>
        <v>12009679</v>
      </c>
      <c r="Y139" s="7">
        <f t="shared" si="18"/>
        <v>-7454043</v>
      </c>
      <c r="Z139" s="16">
        <f t="shared" si="19"/>
        <v>-0.6206696282223696</v>
      </c>
      <c r="AA139" s="12">
        <f t="shared" si="20"/>
        <v>-5960819</v>
      </c>
      <c r="AB139" s="16">
        <f t="shared" si="21"/>
        <v>-0.56680877729234802</v>
      </c>
      <c r="AC139" s="7">
        <f t="shared" si="22"/>
        <v>-732740</v>
      </c>
      <c r="AD139" s="16">
        <f t="shared" si="23"/>
        <v>-0.13855671381913842</v>
      </c>
    </row>
    <row r="140" spans="1:30" x14ac:dyDescent="0.25">
      <c r="A140" s="1" t="s">
        <v>364</v>
      </c>
      <c r="B140" s="1" t="s">
        <v>56</v>
      </c>
      <c r="C140" s="1" t="s">
        <v>365</v>
      </c>
      <c r="D140" s="13">
        <v>4807406</v>
      </c>
      <c r="E140" s="13">
        <v>5680406</v>
      </c>
      <c r="F140" s="13">
        <v>4994531</v>
      </c>
      <c r="G140" s="13">
        <v>5308592</v>
      </c>
      <c r="H140" s="13">
        <v>4881317</v>
      </c>
      <c r="I140" s="13">
        <v>3934016</v>
      </c>
      <c r="J140" s="13">
        <v>3981649</v>
      </c>
      <c r="K140" s="13">
        <v>4483680</v>
      </c>
      <c r="L140" s="13">
        <v>4387698</v>
      </c>
      <c r="M140" s="13">
        <v>3803848</v>
      </c>
      <c r="N140" s="13">
        <v>3566876</v>
      </c>
      <c r="O140" s="13">
        <v>3607242</v>
      </c>
      <c r="P140" s="13">
        <v>2366324</v>
      </c>
      <c r="Q140" s="13">
        <v>1142952</v>
      </c>
      <c r="R140" s="13">
        <v>671571</v>
      </c>
      <c r="S140" s="13">
        <v>797604</v>
      </c>
      <c r="T140" s="13">
        <v>666544</v>
      </c>
      <c r="U140" s="13">
        <v>565932</v>
      </c>
      <c r="V140" s="13">
        <v>706987</v>
      </c>
      <c r="W140" s="7">
        <f t="shared" si="16"/>
        <v>565932</v>
      </c>
      <c r="X140" s="7">
        <f t="shared" si="17"/>
        <v>5680406</v>
      </c>
      <c r="Y140" s="7">
        <f t="shared" si="18"/>
        <v>-4973419</v>
      </c>
      <c r="Z140" s="16">
        <f t="shared" si="19"/>
        <v>-0.87553935405321381</v>
      </c>
      <c r="AA140" s="12">
        <f t="shared" si="20"/>
        <v>-2900255</v>
      </c>
      <c r="AB140" s="16">
        <f t="shared" si="21"/>
        <v>-0.80400899080239141</v>
      </c>
      <c r="AC140" s="7">
        <f t="shared" si="22"/>
        <v>141055</v>
      </c>
      <c r="AD140" s="16">
        <f t="shared" si="23"/>
        <v>0.24924372539457038</v>
      </c>
    </row>
    <row r="141" spans="1:30" x14ac:dyDescent="0.25">
      <c r="A141" s="1" t="s">
        <v>366</v>
      </c>
      <c r="B141" s="1" t="s">
        <v>56</v>
      </c>
      <c r="C141" s="1" t="s">
        <v>198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180308</v>
      </c>
      <c r="O141" s="13">
        <v>275227</v>
      </c>
      <c r="P141" s="13">
        <v>2000531</v>
      </c>
      <c r="Q141" s="13">
        <v>3694046</v>
      </c>
      <c r="R141" s="13">
        <v>5627411</v>
      </c>
      <c r="S141" s="13">
        <v>6030582</v>
      </c>
      <c r="T141" s="13">
        <v>6593227</v>
      </c>
      <c r="U141" s="13">
        <v>6988112</v>
      </c>
      <c r="V141" s="13">
        <v>6807214</v>
      </c>
      <c r="W141" s="7">
        <f t="shared" si="16"/>
        <v>0</v>
      </c>
      <c r="X141" s="7">
        <f t="shared" si="17"/>
        <v>6988112</v>
      </c>
      <c r="Y141" s="7">
        <f t="shared" si="18"/>
        <v>-180898</v>
      </c>
      <c r="Z141" s="16">
        <f t="shared" si="19"/>
        <v>-2.5886534159727262E-2</v>
      </c>
      <c r="AA141" s="12">
        <f t="shared" si="20"/>
        <v>6531987</v>
      </c>
      <c r="AB141" s="16">
        <f t="shared" si="21"/>
        <v>23.733089413465976</v>
      </c>
      <c r="AC141" s="7">
        <f t="shared" si="22"/>
        <v>-180898</v>
      </c>
      <c r="AD141" s="16">
        <f t="shared" si="23"/>
        <v>-2.5886534159727262E-2</v>
      </c>
    </row>
    <row r="142" spans="1:30" x14ac:dyDescent="0.25">
      <c r="A142" s="1" t="s">
        <v>367</v>
      </c>
      <c r="B142" s="1" t="s">
        <v>56</v>
      </c>
      <c r="C142" s="1" t="s">
        <v>368</v>
      </c>
      <c r="D142" s="13">
        <v>1290996</v>
      </c>
      <c r="E142" s="13">
        <v>2465475</v>
      </c>
      <c r="F142" s="13">
        <v>2463764</v>
      </c>
      <c r="G142" s="13">
        <v>2405660</v>
      </c>
      <c r="H142" s="13">
        <v>1858014</v>
      </c>
      <c r="I142" s="13">
        <v>1529430</v>
      </c>
      <c r="J142" s="13">
        <v>1380863</v>
      </c>
      <c r="K142" s="13">
        <v>1470735</v>
      </c>
      <c r="L142" s="13">
        <v>1290586</v>
      </c>
      <c r="M142" s="13">
        <v>104360</v>
      </c>
      <c r="N142" s="13">
        <v>88443</v>
      </c>
      <c r="O142" s="13">
        <v>29585</v>
      </c>
      <c r="P142" s="13">
        <v>5072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7">
        <f t="shared" si="16"/>
        <v>0</v>
      </c>
      <c r="X142" s="7">
        <f t="shared" si="17"/>
        <v>2465475</v>
      </c>
      <c r="Y142" s="7">
        <f t="shared" si="18"/>
        <v>-2465475</v>
      </c>
      <c r="Z142" s="16">
        <f t="shared" si="19"/>
        <v>-1</v>
      </c>
      <c r="AA142" s="12">
        <f t="shared" si="20"/>
        <v>-29585</v>
      </c>
      <c r="AB142" s="16">
        <f t="shared" si="21"/>
        <v>-1</v>
      </c>
      <c r="AC142" s="7">
        <f t="shared" si="22"/>
        <v>0</v>
      </c>
      <c r="AD142" s="16" t="e">
        <f t="shared" si="23"/>
        <v>#DIV/0!</v>
      </c>
    </row>
    <row r="143" spans="1:30" x14ac:dyDescent="0.25">
      <c r="A143" s="1" t="s">
        <v>369</v>
      </c>
      <c r="B143" s="1" t="s">
        <v>56</v>
      </c>
      <c r="C143" s="1" t="s">
        <v>370</v>
      </c>
      <c r="D143" s="13">
        <v>1495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7">
        <f t="shared" si="16"/>
        <v>0</v>
      </c>
      <c r="X143" s="7">
        <f t="shared" si="17"/>
        <v>1495</v>
      </c>
      <c r="Y143" s="7">
        <f t="shared" si="18"/>
        <v>-1495</v>
      </c>
      <c r="Z143" s="16">
        <f t="shared" si="19"/>
        <v>-1</v>
      </c>
      <c r="AA143" s="12">
        <f t="shared" si="20"/>
        <v>0</v>
      </c>
      <c r="AB143" s="16" t="e">
        <f t="shared" si="21"/>
        <v>#DIV/0!</v>
      </c>
      <c r="AC143" s="7">
        <f t="shared" si="22"/>
        <v>0</v>
      </c>
      <c r="AD143" s="16" t="e">
        <f t="shared" si="23"/>
        <v>#DIV/0!</v>
      </c>
    </row>
    <row r="144" spans="1:30" x14ac:dyDescent="0.25">
      <c r="A144" s="1" t="s">
        <v>371</v>
      </c>
      <c r="B144" s="1" t="s">
        <v>56</v>
      </c>
      <c r="C144" s="1" t="s">
        <v>372</v>
      </c>
      <c r="D144" s="13">
        <v>9639215</v>
      </c>
      <c r="E144" s="13">
        <v>8925576</v>
      </c>
      <c r="F144" s="13">
        <v>7976668</v>
      </c>
      <c r="G144" s="13">
        <v>6878613</v>
      </c>
      <c r="H144" s="13">
        <v>7593136</v>
      </c>
      <c r="I144" s="13">
        <v>9619429</v>
      </c>
      <c r="J144" s="13">
        <v>8028938</v>
      </c>
      <c r="K144" s="13">
        <v>7557463</v>
      </c>
      <c r="L144" s="13">
        <v>8631241</v>
      </c>
      <c r="M144" s="13">
        <v>8184818</v>
      </c>
      <c r="N144" s="13">
        <v>7522708</v>
      </c>
      <c r="O144" s="13">
        <v>7586192</v>
      </c>
      <c r="P144" s="13">
        <v>7082148</v>
      </c>
      <c r="Q144" s="13">
        <v>7089091</v>
      </c>
      <c r="R144" s="13">
        <v>6149606</v>
      </c>
      <c r="S144" s="13">
        <v>5633400</v>
      </c>
      <c r="T144" s="13">
        <v>4804142</v>
      </c>
      <c r="U144" s="13">
        <v>6146382</v>
      </c>
      <c r="V144" s="13">
        <v>6476206</v>
      </c>
      <c r="W144" s="7">
        <f t="shared" si="16"/>
        <v>4804142</v>
      </c>
      <c r="X144" s="7">
        <f t="shared" si="17"/>
        <v>9639215</v>
      </c>
      <c r="Y144" s="7">
        <f t="shared" si="18"/>
        <v>-3163009</v>
      </c>
      <c r="Z144" s="16">
        <f t="shared" si="19"/>
        <v>-0.32813968772353352</v>
      </c>
      <c r="AA144" s="12">
        <f t="shared" si="20"/>
        <v>-1109986</v>
      </c>
      <c r="AB144" s="16">
        <f t="shared" si="21"/>
        <v>-0.14631662367627921</v>
      </c>
      <c r="AC144" s="7">
        <f t="shared" si="22"/>
        <v>329824</v>
      </c>
      <c r="AD144" s="16">
        <f t="shared" si="23"/>
        <v>5.3661487359555587E-2</v>
      </c>
    </row>
    <row r="145" spans="1:30" x14ac:dyDescent="0.25">
      <c r="A145" s="1" t="s">
        <v>373</v>
      </c>
      <c r="B145" s="1" t="s">
        <v>56</v>
      </c>
      <c r="C145" s="1" t="s">
        <v>374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342176</v>
      </c>
      <c r="K145" s="13">
        <v>38047</v>
      </c>
      <c r="L145" s="13">
        <v>4329</v>
      </c>
      <c r="M145" s="13">
        <v>910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361166</v>
      </c>
      <c r="W145" s="7">
        <f t="shared" si="16"/>
        <v>0</v>
      </c>
      <c r="X145" s="7">
        <f t="shared" si="17"/>
        <v>361166</v>
      </c>
      <c r="Y145" s="7">
        <f t="shared" si="18"/>
        <v>0</v>
      </c>
      <c r="Z145" s="16">
        <f t="shared" si="19"/>
        <v>0</v>
      </c>
      <c r="AA145" s="12">
        <f t="shared" si="20"/>
        <v>361166</v>
      </c>
      <c r="AB145" s="16" t="e">
        <f t="shared" si="21"/>
        <v>#DIV/0!</v>
      </c>
      <c r="AC145" s="7">
        <f t="shared" si="22"/>
        <v>361166</v>
      </c>
      <c r="AD145" s="16" t="e">
        <f t="shared" si="23"/>
        <v>#DIV/0!</v>
      </c>
    </row>
    <row r="146" spans="1:30" x14ac:dyDescent="0.25">
      <c r="A146" s="1" t="s">
        <v>375</v>
      </c>
      <c r="B146" s="1" t="s">
        <v>56</v>
      </c>
      <c r="C146" s="1" t="s">
        <v>376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13437</v>
      </c>
      <c r="P146" s="13">
        <v>69877</v>
      </c>
      <c r="Q146" s="13">
        <v>569982</v>
      </c>
      <c r="R146" s="13">
        <v>2713579</v>
      </c>
      <c r="S146" s="13">
        <v>3383885</v>
      </c>
      <c r="T146" s="13">
        <v>3574262</v>
      </c>
      <c r="U146" s="13">
        <v>3381442</v>
      </c>
      <c r="V146" s="13">
        <v>3444773</v>
      </c>
      <c r="W146" s="7">
        <f t="shared" si="16"/>
        <v>0</v>
      </c>
      <c r="X146" s="7">
        <f t="shared" si="17"/>
        <v>3574262</v>
      </c>
      <c r="Y146" s="7">
        <f t="shared" si="18"/>
        <v>-129489</v>
      </c>
      <c r="Z146" s="16">
        <f t="shared" si="19"/>
        <v>-3.6228178012691847E-2</v>
      </c>
      <c r="AA146" s="12">
        <f t="shared" si="20"/>
        <v>3431336</v>
      </c>
      <c r="AB146" s="16">
        <f t="shared" si="21"/>
        <v>255.36473915308477</v>
      </c>
      <c r="AC146" s="7">
        <f t="shared" si="22"/>
        <v>63331</v>
      </c>
      <c r="AD146" s="16">
        <f t="shared" si="23"/>
        <v>1.8728991950771299E-2</v>
      </c>
    </row>
    <row r="147" spans="1:30" x14ac:dyDescent="0.25">
      <c r="A147" s="1" t="s">
        <v>377</v>
      </c>
      <c r="B147" s="1" t="s">
        <v>56</v>
      </c>
      <c r="C147" s="1" t="s">
        <v>378</v>
      </c>
      <c r="D147" s="13">
        <v>143798</v>
      </c>
      <c r="E147" s="13">
        <v>276625</v>
      </c>
      <c r="F147" s="13">
        <v>130598</v>
      </c>
      <c r="G147" s="13">
        <v>67011</v>
      </c>
      <c r="H147" s="13">
        <v>0</v>
      </c>
      <c r="I147" s="13">
        <v>114586</v>
      </c>
      <c r="J147" s="13">
        <v>560919</v>
      </c>
      <c r="K147" s="13">
        <v>2785794</v>
      </c>
      <c r="L147" s="13">
        <v>2560616</v>
      </c>
      <c r="M147" s="13">
        <v>2215064</v>
      </c>
      <c r="N147" s="13">
        <v>2449174</v>
      </c>
      <c r="O147" s="13">
        <v>2384942</v>
      </c>
      <c r="P147" s="13">
        <v>2396539</v>
      </c>
      <c r="Q147" s="13">
        <v>2344245</v>
      </c>
      <c r="R147" s="13">
        <v>1920877</v>
      </c>
      <c r="S147" s="13">
        <v>2108354</v>
      </c>
      <c r="T147" s="13">
        <v>2014302</v>
      </c>
      <c r="U147" s="13">
        <v>2114258</v>
      </c>
      <c r="V147" s="13">
        <v>2280219</v>
      </c>
      <c r="W147" s="7">
        <f t="shared" si="16"/>
        <v>0</v>
      </c>
      <c r="X147" s="7">
        <f t="shared" si="17"/>
        <v>2785794</v>
      </c>
      <c r="Y147" s="7">
        <f t="shared" si="18"/>
        <v>-505575</v>
      </c>
      <c r="Z147" s="16">
        <f t="shared" si="19"/>
        <v>-0.18148326832493716</v>
      </c>
      <c r="AA147" s="12">
        <f t="shared" si="20"/>
        <v>-104723</v>
      </c>
      <c r="AB147" s="16">
        <f t="shared" si="21"/>
        <v>-4.3910082509344042E-2</v>
      </c>
      <c r="AC147" s="7">
        <f t="shared" si="22"/>
        <v>165961</v>
      </c>
      <c r="AD147" s="16">
        <f t="shared" si="23"/>
        <v>7.8496096502886595E-2</v>
      </c>
    </row>
    <row r="148" spans="1:30" x14ac:dyDescent="0.25">
      <c r="A148" s="1" t="s">
        <v>379</v>
      </c>
      <c r="B148" s="1" t="s">
        <v>56</v>
      </c>
      <c r="C148" s="1" t="s">
        <v>380</v>
      </c>
      <c r="D148" s="13">
        <v>2932049</v>
      </c>
      <c r="E148" s="13">
        <v>1709078</v>
      </c>
      <c r="F148" s="13">
        <v>1175670</v>
      </c>
      <c r="G148" s="13">
        <v>2113244</v>
      </c>
      <c r="H148" s="13">
        <v>1786605</v>
      </c>
      <c r="I148" s="13">
        <v>1413971</v>
      </c>
      <c r="J148" s="13">
        <v>1604033</v>
      </c>
      <c r="K148" s="13">
        <v>1097595</v>
      </c>
      <c r="L148" s="13">
        <v>1291375</v>
      </c>
      <c r="M148" s="13">
        <v>1164454</v>
      </c>
      <c r="N148" s="13">
        <v>1059235</v>
      </c>
      <c r="O148" s="13">
        <v>1306711</v>
      </c>
      <c r="P148" s="13">
        <v>853139</v>
      </c>
      <c r="Q148" s="13">
        <v>609256</v>
      </c>
      <c r="R148" s="13">
        <v>405138</v>
      </c>
      <c r="S148" s="13">
        <v>597769</v>
      </c>
      <c r="T148" s="13">
        <v>400301</v>
      </c>
      <c r="U148" s="13">
        <v>336198</v>
      </c>
      <c r="V148" s="13">
        <v>0</v>
      </c>
      <c r="W148" s="7">
        <f t="shared" si="16"/>
        <v>0</v>
      </c>
      <c r="X148" s="7">
        <f t="shared" si="17"/>
        <v>2932049</v>
      </c>
      <c r="Y148" s="7">
        <f t="shared" si="18"/>
        <v>-2932049</v>
      </c>
      <c r="Z148" s="16">
        <f t="shared" si="19"/>
        <v>-1</v>
      </c>
      <c r="AA148" s="12">
        <f t="shared" si="20"/>
        <v>-1306711</v>
      </c>
      <c r="AB148" s="16">
        <f t="shared" si="21"/>
        <v>-1</v>
      </c>
      <c r="AC148" s="7">
        <f t="shared" si="22"/>
        <v>-336198</v>
      </c>
      <c r="AD148" s="16">
        <f t="shared" si="23"/>
        <v>-1</v>
      </c>
    </row>
    <row r="149" spans="1:30" x14ac:dyDescent="0.25">
      <c r="A149" s="1" t="s">
        <v>381</v>
      </c>
      <c r="B149" s="1" t="s">
        <v>56</v>
      </c>
      <c r="C149" s="1" t="s">
        <v>382</v>
      </c>
      <c r="D149" s="13">
        <v>6011554</v>
      </c>
      <c r="E149" s="13">
        <v>5584435</v>
      </c>
      <c r="F149" s="13">
        <v>4124147</v>
      </c>
      <c r="G149" s="13">
        <v>4760872</v>
      </c>
      <c r="H149" s="13">
        <v>5107243</v>
      </c>
      <c r="I149" s="13">
        <v>5004394</v>
      </c>
      <c r="J149" s="13">
        <v>4835608</v>
      </c>
      <c r="K149" s="13">
        <v>4738688</v>
      </c>
      <c r="L149" s="13">
        <v>5104404</v>
      </c>
      <c r="M149" s="13">
        <v>5262756</v>
      </c>
      <c r="N149" s="13">
        <v>4745767</v>
      </c>
      <c r="O149" s="13">
        <v>4216189</v>
      </c>
      <c r="P149" s="13">
        <v>4077788</v>
      </c>
      <c r="Q149" s="13">
        <v>3361296</v>
      </c>
      <c r="R149" s="13">
        <v>2308111</v>
      </c>
      <c r="S149" s="13">
        <v>1031263</v>
      </c>
      <c r="T149" s="13">
        <v>0</v>
      </c>
      <c r="U149" s="13">
        <v>16268</v>
      </c>
      <c r="V149" s="13">
        <v>6459</v>
      </c>
      <c r="W149" s="7">
        <f t="shared" si="16"/>
        <v>0</v>
      </c>
      <c r="X149" s="7">
        <f t="shared" si="17"/>
        <v>6011554</v>
      </c>
      <c r="Y149" s="7">
        <f t="shared" si="18"/>
        <v>-6005095</v>
      </c>
      <c r="Z149" s="16">
        <f t="shared" si="19"/>
        <v>-0.99892556899597007</v>
      </c>
      <c r="AA149" s="12">
        <f t="shared" si="20"/>
        <v>-4209730</v>
      </c>
      <c r="AB149" s="16">
        <f t="shared" si="21"/>
        <v>-0.99846804780335985</v>
      </c>
      <c r="AC149" s="7">
        <f t="shared" si="22"/>
        <v>-9809</v>
      </c>
      <c r="AD149" s="16">
        <f t="shared" si="23"/>
        <v>-0.60296287189574627</v>
      </c>
    </row>
    <row r="150" spans="1:30" x14ac:dyDescent="0.25">
      <c r="A150" s="1" t="s">
        <v>383</v>
      </c>
      <c r="B150" s="1" t="s">
        <v>56</v>
      </c>
      <c r="C150" s="1" t="s">
        <v>384</v>
      </c>
      <c r="D150" s="13">
        <v>5595049</v>
      </c>
      <c r="E150" s="13">
        <v>5831920</v>
      </c>
      <c r="F150" s="13">
        <v>5674275</v>
      </c>
      <c r="G150" s="13">
        <v>4912553</v>
      </c>
      <c r="H150" s="13">
        <v>4701199</v>
      </c>
      <c r="I150" s="13">
        <v>5090931</v>
      </c>
      <c r="J150" s="13">
        <v>5809219</v>
      </c>
      <c r="K150" s="13">
        <v>5374370</v>
      </c>
      <c r="L150" s="13">
        <v>5892963</v>
      </c>
      <c r="M150" s="13">
        <v>4857778</v>
      </c>
      <c r="N150" s="13">
        <v>4022561</v>
      </c>
      <c r="O150" s="13">
        <v>3444115</v>
      </c>
      <c r="P150" s="13">
        <v>2581420</v>
      </c>
      <c r="Q150" s="13">
        <v>2310144</v>
      </c>
      <c r="R150" s="13">
        <v>2062339</v>
      </c>
      <c r="S150" s="13">
        <v>1596491</v>
      </c>
      <c r="T150" s="13">
        <v>294068</v>
      </c>
      <c r="U150" s="13">
        <v>0</v>
      </c>
      <c r="V150" s="13">
        <v>236016</v>
      </c>
      <c r="W150" s="7">
        <f t="shared" si="16"/>
        <v>0</v>
      </c>
      <c r="X150" s="7">
        <f t="shared" si="17"/>
        <v>5892963</v>
      </c>
      <c r="Y150" s="7">
        <f t="shared" si="18"/>
        <v>-5656947</v>
      </c>
      <c r="Z150" s="16">
        <f t="shared" si="19"/>
        <v>-0.9599495194522687</v>
      </c>
      <c r="AA150" s="12">
        <f t="shared" si="20"/>
        <v>-3208099</v>
      </c>
      <c r="AB150" s="16">
        <f t="shared" si="21"/>
        <v>-0.93147267149906432</v>
      </c>
      <c r="AC150" s="7">
        <f t="shared" si="22"/>
        <v>236016</v>
      </c>
      <c r="AD150" s="16" t="e">
        <f t="shared" si="23"/>
        <v>#DIV/0!</v>
      </c>
    </row>
    <row r="151" spans="1:30" x14ac:dyDescent="0.25">
      <c r="A151" s="1" t="s">
        <v>385</v>
      </c>
      <c r="B151" s="1" t="s">
        <v>56</v>
      </c>
      <c r="C151" s="1" t="s">
        <v>386</v>
      </c>
      <c r="D151" s="13">
        <v>8091589</v>
      </c>
      <c r="E151" s="13">
        <v>6917896</v>
      </c>
      <c r="F151" s="13">
        <v>7587627</v>
      </c>
      <c r="G151" s="13">
        <v>5189964</v>
      </c>
      <c r="H151" s="13">
        <v>4738747</v>
      </c>
      <c r="I151" s="13">
        <v>6702115</v>
      </c>
      <c r="J151" s="13">
        <v>6554508</v>
      </c>
      <c r="K151" s="13">
        <v>5579403</v>
      </c>
      <c r="L151" s="13">
        <v>5816176</v>
      </c>
      <c r="M151" s="13">
        <v>3826819</v>
      </c>
      <c r="N151" s="13">
        <v>4877313</v>
      </c>
      <c r="O151" s="13">
        <v>5340657</v>
      </c>
      <c r="P151" s="13">
        <v>6159877</v>
      </c>
      <c r="Q151" s="13">
        <v>6604252</v>
      </c>
      <c r="R151" s="13">
        <v>4999014</v>
      </c>
      <c r="S151" s="13">
        <v>4748249</v>
      </c>
      <c r="T151" s="13">
        <v>3770678</v>
      </c>
      <c r="U151" s="13">
        <v>5016765</v>
      </c>
      <c r="V151" s="13">
        <v>5654280</v>
      </c>
      <c r="W151" s="7">
        <f t="shared" si="16"/>
        <v>3770678</v>
      </c>
      <c r="X151" s="7">
        <f t="shared" si="17"/>
        <v>8091589</v>
      </c>
      <c r="Y151" s="7">
        <f t="shared" si="18"/>
        <v>-2437309</v>
      </c>
      <c r="Z151" s="16">
        <f t="shared" si="19"/>
        <v>-0.30121512597834615</v>
      </c>
      <c r="AA151" s="12">
        <f t="shared" si="20"/>
        <v>313623</v>
      </c>
      <c r="AB151" s="16">
        <f t="shared" si="21"/>
        <v>5.8723673885066947E-2</v>
      </c>
      <c r="AC151" s="7">
        <f t="shared" si="22"/>
        <v>637515</v>
      </c>
      <c r="AD151" s="16">
        <f t="shared" si="23"/>
        <v>0.12707691111702463</v>
      </c>
    </row>
  </sheetData>
  <sortState ref="A2:U151">
    <sortCondition ref="A2:A15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C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09375" defaultRowHeight="13.2" x14ac:dyDescent="0.25"/>
  <cols>
    <col min="1" max="1" width="26.6640625" style="1" bestFit="1" customWidth="1"/>
    <col min="2" max="2" width="10.44140625" style="3" bestFit="1" customWidth="1"/>
    <col min="3" max="65" width="10.33203125" style="1" bestFit="1" customWidth="1"/>
    <col min="66" max="77" width="10.33203125" style="1" customWidth="1"/>
    <col min="78" max="79" width="9.109375" style="1"/>
    <col min="80" max="80" width="21.109375" style="1" bestFit="1" customWidth="1"/>
    <col min="81" max="81" width="22.88671875" style="1" bestFit="1" customWidth="1"/>
    <col min="82" max="16384" width="9.109375" style="1"/>
  </cols>
  <sheetData>
    <row r="1" spans="1:81" s="2" customFormat="1" x14ac:dyDescent="0.25">
      <c r="A1" s="14" t="s">
        <v>387</v>
      </c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66</v>
      </c>
      <c r="BG1" s="6" t="s">
        <v>67</v>
      </c>
      <c r="BH1" s="6" t="s">
        <v>68</v>
      </c>
      <c r="BI1" s="6" t="s">
        <v>69</v>
      </c>
      <c r="BJ1" s="6" t="s">
        <v>70</v>
      </c>
      <c r="BK1" s="6" t="s">
        <v>71</v>
      </c>
      <c r="BL1" s="6" t="s">
        <v>72</v>
      </c>
      <c r="BM1" s="6" t="s">
        <v>73</v>
      </c>
      <c r="BN1" s="6" t="s">
        <v>399</v>
      </c>
      <c r="BO1" s="6" t="s">
        <v>400</v>
      </c>
      <c r="BP1" s="6" t="s">
        <v>401</v>
      </c>
      <c r="BQ1" s="6" t="s">
        <v>402</v>
      </c>
      <c r="BR1" s="6" t="s">
        <v>405</v>
      </c>
      <c r="BS1" s="6" t="s">
        <v>406</v>
      </c>
      <c r="BT1" s="6" t="s">
        <v>407</v>
      </c>
      <c r="BU1" s="6" t="s">
        <v>408</v>
      </c>
      <c r="BV1" s="6" t="s">
        <v>439</v>
      </c>
      <c r="BW1" s="6" t="s">
        <v>440</v>
      </c>
      <c r="BX1" s="6" t="s">
        <v>441</v>
      </c>
      <c r="BY1" s="6" t="s">
        <v>442</v>
      </c>
      <c r="BZ1" s="6" t="s">
        <v>75</v>
      </c>
      <c r="CA1" s="6" t="s">
        <v>74</v>
      </c>
      <c r="CB1" s="6" t="s">
        <v>443</v>
      </c>
      <c r="CC1" s="6" t="s">
        <v>444</v>
      </c>
    </row>
    <row r="2" spans="1:81" s="2" customFormat="1" x14ac:dyDescent="0.25">
      <c r="A2" s="2" t="s">
        <v>389</v>
      </c>
      <c r="B2" s="4">
        <v>72283</v>
      </c>
      <c r="C2" s="4">
        <v>71296</v>
      </c>
      <c r="D2" s="4">
        <v>70270</v>
      </c>
      <c r="E2" s="4">
        <v>70419</v>
      </c>
      <c r="F2" s="4">
        <v>71740</v>
      </c>
      <c r="G2" s="4">
        <v>74283</v>
      </c>
      <c r="H2" s="4">
        <v>75973</v>
      </c>
      <c r="I2" s="4">
        <v>77460</v>
      </c>
      <c r="J2" s="4">
        <v>76646</v>
      </c>
      <c r="K2" s="4">
        <v>73577</v>
      </c>
      <c r="L2" s="4">
        <v>72834</v>
      </c>
      <c r="M2" s="4">
        <v>71704</v>
      </c>
      <c r="N2" s="4">
        <v>70246</v>
      </c>
      <c r="O2" s="4">
        <v>70070</v>
      </c>
      <c r="P2" s="4">
        <v>69148</v>
      </c>
      <c r="Q2" s="4">
        <v>68856</v>
      </c>
      <c r="R2" s="4">
        <v>70331</v>
      </c>
      <c r="S2" s="4">
        <v>72014</v>
      </c>
      <c r="T2" s="4">
        <v>73758</v>
      </c>
      <c r="U2" s="4">
        <v>73683</v>
      </c>
      <c r="V2" s="4">
        <v>75690</v>
      </c>
      <c r="W2" s="4">
        <v>77974</v>
      </c>
      <c r="X2" s="4">
        <v>79274</v>
      </c>
      <c r="Y2" s="4">
        <v>80083</v>
      </c>
      <c r="Z2" s="4">
        <v>81311</v>
      </c>
      <c r="AA2" s="4">
        <v>81275</v>
      </c>
      <c r="AB2" s="4">
        <v>82136</v>
      </c>
      <c r="AC2" s="4">
        <v>81931</v>
      </c>
      <c r="AD2" s="4">
        <v>80435</v>
      </c>
      <c r="AE2" s="4">
        <v>81479</v>
      </c>
      <c r="AF2" s="4">
        <v>80753</v>
      </c>
      <c r="AG2" s="4">
        <v>79771</v>
      </c>
      <c r="AH2" s="4">
        <v>81137</v>
      </c>
      <c r="AI2" s="4">
        <v>84228</v>
      </c>
      <c r="AJ2" s="4">
        <v>87555</v>
      </c>
      <c r="AK2" s="4">
        <v>89860</v>
      </c>
      <c r="AL2" s="4">
        <v>90960</v>
      </c>
      <c r="AM2" s="4">
        <v>87251</v>
      </c>
      <c r="AN2" s="4">
        <v>84316</v>
      </c>
      <c r="AO2" s="4">
        <v>82489</v>
      </c>
      <c r="AP2" s="4">
        <v>82572</v>
      </c>
      <c r="AQ2" s="4">
        <v>84635</v>
      </c>
      <c r="AR2" s="4">
        <v>87367</v>
      </c>
      <c r="AS2" s="4">
        <v>88035</v>
      </c>
      <c r="AT2" s="4">
        <v>88320</v>
      </c>
      <c r="AU2" s="4">
        <v>91248</v>
      </c>
      <c r="AV2" s="4">
        <v>93511</v>
      </c>
      <c r="AW2" s="4">
        <v>93723</v>
      </c>
      <c r="AX2" s="4">
        <v>93351</v>
      </c>
      <c r="AY2" s="4">
        <v>91885</v>
      </c>
      <c r="AZ2" s="4">
        <v>87746</v>
      </c>
      <c r="BA2" s="4">
        <v>84071</v>
      </c>
      <c r="BB2" s="4">
        <v>82201</v>
      </c>
      <c r="BC2" s="4">
        <v>81802</v>
      </c>
      <c r="BD2" s="4">
        <v>80272</v>
      </c>
      <c r="BE2" s="4">
        <v>78400</v>
      </c>
      <c r="BF2" s="4">
        <v>76666</v>
      </c>
      <c r="BG2" s="4">
        <v>76065</v>
      </c>
      <c r="BH2" s="4">
        <v>75475</v>
      </c>
      <c r="BI2" s="4">
        <v>73766</v>
      </c>
      <c r="BJ2" s="4">
        <v>71219</v>
      </c>
      <c r="BK2" s="4">
        <v>68199</v>
      </c>
      <c r="BL2" s="4">
        <v>65433</v>
      </c>
      <c r="BM2" s="4">
        <v>61162</v>
      </c>
      <c r="BN2" s="4">
        <v>54474</v>
      </c>
      <c r="BO2" s="4">
        <v>51120</v>
      </c>
      <c r="BP2" s="4">
        <v>50600</v>
      </c>
      <c r="BQ2" s="4">
        <v>52130</v>
      </c>
      <c r="BR2" s="4">
        <v>52940</v>
      </c>
      <c r="BS2" s="4">
        <v>53826</v>
      </c>
      <c r="BT2" s="4">
        <v>54171</v>
      </c>
      <c r="BU2" s="4">
        <v>53542</v>
      </c>
      <c r="BV2" s="4">
        <v>53517</v>
      </c>
      <c r="BW2" s="4">
        <v>53955</v>
      </c>
      <c r="BX2" s="4">
        <v>54167</v>
      </c>
      <c r="BY2" s="4">
        <v>53781</v>
      </c>
      <c r="BZ2" s="4">
        <f>MIN(B2:BY2)</f>
        <v>50600</v>
      </c>
      <c r="CA2" s="4">
        <f>MAX(B2:BY2)</f>
        <v>93723</v>
      </c>
      <c r="CB2" s="7">
        <f>(BY2-CA2)</f>
        <v>-39942</v>
      </c>
      <c r="CC2" s="16">
        <f>(BY2-CA2)/CA2</f>
        <v>-0.42617073717230564</v>
      </c>
    </row>
    <row r="3" spans="1:81" s="4" customFormat="1" x14ac:dyDescent="0.25">
      <c r="A3" s="2" t="s">
        <v>65</v>
      </c>
      <c r="B3" s="4">
        <v>48148</v>
      </c>
      <c r="C3" s="4">
        <v>47050</v>
      </c>
      <c r="D3" s="4">
        <v>46484</v>
      </c>
      <c r="E3" s="4">
        <v>47389</v>
      </c>
      <c r="F3" s="4">
        <v>48448</v>
      </c>
      <c r="G3" s="4">
        <v>50217</v>
      </c>
      <c r="H3" s="4">
        <v>51593</v>
      </c>
      <c r="I3" s="4">
        <v>52619</v>
      </c>
      <c r="J3" s="4">
        <v>51706</v>
      </c>
      <c r="K3" s="4">
        <v>48471</v>
      </c>
      <c r="L3" s="4">
        <v>48088</v>
      </c>
      <c r="M3" s="4">
        <v>46945</v>
      </c>
      <c r="N3" s="4">
        <v>45818</v>
      </c>
      <c r="O3" s="4">
        <v>45506</v>
      </c>
      <c r="P3" s="4">
        <v>44782</v>
      </c>
      <c r="Q3" s="4">
        <v>44591</v>
      </c>
      <c r="R3" s="4">
        <v>46078</v>
      </c>
      <c r="S3" s="4">
        <v>47378</v>
      </c>
      <c r="T3" s="4">
        <v>48928</v>
      </c>
      <c r="U3" s="4">
        <v>49237</v>
      </c>
      <c r="V3" s="4">
        <v>50763</v>
      </c>
      <c r="W3" s="4">
        <v>52369</v>
      </c>
      <c r="X3" s="4">
        <v>53061</v>
      </c>
      <c r="Y3" s="4">
        <v>53566</v>
      </c>
      <c r="Z3" s="4">
        <v>54661</v>
      </c>
      <c r="AA3" s="4">
        <v>54032</v>
      </c>
      <c r="AB3" s="4">
        <v>54372</v>
      </c>
      <c r="AC3" s="4">
        <v>54118</v>
      </c>
      <c r="AD3" s="4">
        <v>53056</v>
      </c>
      <c r="AE3" s="4">
        <v>53501</v>
      </c>
      <c r="AF3" s="4">
        <v>52924</v>
      </c>
      <c r="AG3" s="4">
        <v>52287</v>
      </c>
      <c r="AH3" s="4">
        <v>53795</v>
      </c>
      <c r="AI3" s="4">
        <v>56254</v>
      </c>
      <c r="AJ3" s="4">
        <v>58947</v>
      </c>
      <c r="AK3" s="4">
        <v>60526</v>
      </c>
      <c r="AL3" s="4">
        <v>60968</v>
      </c>
      <c r="AM3" s="4">
        <v>56940</v>
      </c>
      <c r="AN3" s="4">
        <v>54660</v>
      </c>
      <c r="AO3" s="4">
        <v>53867</v>
      </c>
      <c r="AP3" s="4">
        <v>53667</v>
      </c>
      <c r="AQ3" s="4">
        <v>55116</v>
      </c>
      <c r="AR3" s="4">
        <v>57175</v>
      </c>
      <c r="AS3" s="4">
        <v>57535</v>
      </c>
      <c r="AT3" s="4">
        <v>57781</v>
      </c>
      <c r="AU3" s="4">
        <v>59933</v>
      </c>
      <c r="AV3" s="4">
        <v>61570</v>
      </c>
      <c r="AW3" s="4">
        <v>61571</v>
      </c>
      <c r="AX3" s="4">
        <v>61153</v>
      </c>
      <c r="AY3" s="4">
        <v>58487</v>
      </c>
      <c r="AZ3" s="4">
        <v>55633</v>
      </c>
      <c r="BA3" s="4">
        <v>53011</v>
      </c>
      <c r="BB3" s="4">
        <v>51795</v>
      </c>
      <c r="BC3" s="4">
        <v>51311</v>
      </c>
      <c r="BD3" s="4">
        <v>49748</v>
      </c>
      <c r="BE3" s="4">
        <v>48085</v>
      </c>
      <c r="BF3" s="4">
        <v>46816</v>
      </c>
      <c r="BG3" s="4">
        <v>46302</v>
      </c>
      <c r="BH3" s="4">
        <v>45072</v>
      </c>
      <c r="BI3" s="4">
        <v>43531</v>
      </c>
      <c r="BJ3" s="4">
        <v>41887</v>
      </c>
      <c r="BK3" s="4">
        <v>39308</v>
      </c>
      <c r="BL3" s="4">
        <v>37516</v>
      </c>
      <c r="BM3" s="4">
        <v>33901</v>
      </c>
      <c r="BN3" s="4">
        <v>28706</v>
      </c>
      <c r="BO3" s="4">
        <v>27093</v>
      </c>
      <c r="BP3" s="4">
        <v>27118</v>
      </c>
      <c r="BQ3" s="4">
        <v>28333</v>
      </c>
      <c r="BR3" s="4">
        <v>29532</v>
      </c>
      <c r="BS3" s="4">
        <v>30321</v>
      </c>
      <c r="BT3" s="4">
        <v>30765</v>
      </c>
      <c r="BU3" s="4">
        <v>30452</v>
      </c>
      <c r="BV3" s="4">
        <v>30613</v>
      </c>
      <c r="BW3" s="4">
        <v>30930</v>
      </c>
      <c r="BX3" s="4">
        <v>31055</v>
      </c>
      <c r="BY3" s="4">
        <v>30609</v>
      </c>
      <c r="BZ3" s="4">
        <f t="shared" ref="BZ3:BZ19" si="0">MIN(B3:BY3)</f>
        <v>27093</v>
      </c>
      <c r="CA3" s="4">
        <f t="shared" ref="CA3:CA19" si="1">MAX(B3:BY3)</f>
        <v>61571</v>
      </c>
      <c r="CB3" s="7">
        <f>(BY3-CA3)</f>
        <v>-30962</v>
      </c>
      <c r="CC3" s="16">
        <f t="shared" ref="CC3:CC19" si="2">(BY3-CA3)/CA3</f>
        <v>-0.50286660928034299</v>
      </c>
    </row>
    <row r="4" spans="1:81" x14ac:dyDescent="0.25">
      <c r="A4" s="1" t="s">
        <v>57</v>
      </c>
      <c r="B4" s="3">
        <v>3432</v>
      </c>
      <c r="C4" s="3">
        <v>3343</v>
      </c>
      <c r="D4" s="3">
        <v>3357</v>
      </c>
      <c r="E4" s="3">
        <v>3293</v>
      </c>
      <c r="F4" s="3">
        <v>3341</v>
      </c>
      <c r="G4" s="3">
        <v>3327</v>
      </c>
      <c r="H4" s="3">
        <v>3351</v>
      </c>
      <c r="I4" s="3">
        <v>3334</v>
      </c>
      <c r="J4" s="3">
        <v>3347</v>
      </c>
      <c r="K4" s="3">
        <v>3342</v>
      </c>
      <c r="L4" s="3">
        <v>3429</v>
      </c>
      <c r="M4" s="3">
        <v>3438</v>
      </c>
      <c r="N4" s="3">
        <v>3403</v>
      </c>
      <c r="O4" s="3">
        <v>3421</v>
      </c>
      <c r="P4" s="3">
        <v>3328</v>
      </c>
      <c r="Q4" s="3">
        <v>3258</v>
      </c>
      <c r="R4" s="3">
        <v>3304</v>
      </c>
      <c r="S4" s="3">
        <v>3501</v>
      </c>
      <c r="T4" s="3">
        <v>3750</v>
      </c>
      <c r="U4" s="3">
        <v>3876</v>
      </c>
      <c r="V4" s="3">
        <v>4057</v>
      </c>
      <c r="W4" s="3">
        <v>4176</v>
      </c>
      <c r="X4" s="3">
        <v>4256</v>
      </c>
      <c r="Y4" s="3">
        <v>4266</v>
      </c>
      <c r="Z4" s="3">
        <v>4236</v>
      </c>
      <c r="AA4" s="3">
        <v>3977</v>
      </c>
      <c r="AB4" s="3">
        <v>4165</v>
      </c>
      <c r="AC4" s="3">
        <v>3986</v>
      </c>
      <c r="AD4" s="3">
        <v>3585</v>
      </c>
      <c r="AE4" s="3">
        <v>3880</v>
      </c>
      <c r="AF4" s="3">
        <v>3922</v>
      </c>
      <c r="AG4" s="3">
        <v>3902</v>
      </c>
      <c r="AH4" s="3">
        <v>4042</v>
      </c>
      <c r="AI4" s="3">
        <v>4136</v>
      </c>
      <c r="AJ4" s="3">
        <v>4344</v>
      </c>
      <c r="AK4" s="3">
        <v>4499</v>
      </c>
      <c r="AL4" s="3">
        <v>4399</v>
      </c>
      <c r="AM4" s="3">
        <v>4308</v>
      </c>
      <c r="AN4" s="3">
        <v>4068</v>
      </c>
      <c r="AO4" s="3">
        <v>4090</v>
      </c>
      <c r="AP4" s="3">
        <v>4062</v>
      </c>
      <c r="AQ4" s="3">
        <v>4137</v>
      </c>
      <c r="AR4" s="3">
        <v>5038</v>
      </c>
      <c r="AS4" s="3">
        <v>4462</v>
      </c>
      <c r="AT4" s="3">
        <v>4443</v>
      </c>
      <c r="AU4" s="3">
        <v>4754</v>
      </c>
      <c r="AV4" s="3">
        <v>4911</v>
      </c>
      <c r="AW4" s="3">
        <v>4958</v>
      </c>
      <c r="AX4" s="3">
        <v>4995</v>
      </c>
      <c r="AY4" s="3">
        <v>4990</v>
      </c>
      <c r="AZ4" s="3">
        <v>4963</v>
      </c>
      <c r="BA4" s="3">
        <v>4880</v>
      </c>
      <c r="BB4" s="3">
        <v>4536</v>
      </c>
      <c r="BC4" s="3">
        <v>4395</v>
      </c>
      <c r="BD4" s="3">
        <v>4198</v>
      </c>
      <c r="BE4" s="3">
        <v>3943</v>
      </c>
      <c r="BF4" s="3">
        <v>3813</v>
      </c>
      <c r="BG4" s="3">
        <v>3742</v>
      </c>
      <c r="BH4" s="3">
        <v>3788</v>
      </c>
      <c r="BI4" s="3">
        <v>3707</v>
      </c>
      <c r="BJ4" s="3">
        <v>3668</v>
      </c>
      <c r="BK4" s="3">
        <v>3565</v>
      </c>
      <c r="BL4" s="3">
        <v>3300</v>
      </c>
      <c r="BM4" s="3">
        <v>2412</v>
      </c>
      <c r="BN4" s="3">
        <v>1917</v>
      </c>
      <c r="BO4" s="3">
        <v>1906</v>
      </c>
      <c r="BP4" s="3">
        <v>2068</v>
      </c>
      <c r="BQ4" s="3">
        <v>2308</v>
      </c>
      <c r="BR4" s="3">
        <v>2434</v>
      </c>
      <c r="BS4" s="3">
        <v>2533</v>
      </c>
      <c r="BT4" s="3">
        <v>2597</v>
      </c>
      <c r="BU4" s="3">
        <v>2609</v>
      </c>
      <c r="BV4" s="3">
        <v>2680</v>
      </c>
      <c r="BW4" s="3">
        <v>2818</v>
      </c>
      <c r="BX4" s="3">
        <v>2940</v>
      </c>
      <c r="BY4" s="3">
        <v>3031</v>
      </c>
      <c r="BZ4" s="4">
        <f t="shared" si="0"/>
        <v>1906</v>
      </c>
      <c r="CA4" s="4">
        <f t="shared" si="1"/>
        <v>5038</v>
      </c>
      <c r="CB4" s="7">
        <f t="shared" ref="CB4:CB19" si="3">(BY4-CA4)</f>
        <v>-2007</v>
      </c>
      <c r="CC4" s="16">
        <f t="shared" si="2"/>
        <v>-0.3983723699880905</v>
      </c>
    </row>
    <row r="5" spans="1:81" x14ac:dyDescent="0.25">
      <c r="A5" s="1" t="s">
        <v>58</v>
      </c>
      <c r="B5" s="3">
        <v>12734</v>
      </c>
      <c r="C5" s="3">
        <v>11911</v>
      </c>
      <c r="D5" s="3">
        <v>11618</v>
      </c>
      <c r="E5" s="3">
        <v>12270</v>
      </c>
      <c r="F5" s="3">
        <v>12487</v>
      </c>
      <c r="G5" s="3">
        <v>13213</v>
      </c>
      <c r="H5" s="3">
        <v>13949</v>
      </c>
      <c r="I5" s="3">
        <v>14491</v>
      </c>
      <c r="J5" s="3">
        <v>14264</v>
      </c>
      <c r="K5" s="3">
        <v>13244</v>
      </c>
      <c r="L5" s="3">
        <v>13102</v>
      </c>
      <c r="M5" s="3">
        <v>12573</v>
      </c>
      <c r="N5" s="3">
        <v>12222</v>
      </c>
      <c r="O5" s="3">
        <v>12030</v>
      </c>
      <c r="P5" s="3">
        <v>11815</v>
      </c>
      <c r="Q5" s="3">
        <v>11620</v>
      </c>
      <c r="R5" s="3">
        <v>11926</v>
      </c>
      <c r="S5" s="3">
        <v>12106</v>
      </c>
      <c r="T5" s="3">
        <v>12432</v>
      </c>
      <c r="U5" s="3">
        <v>12367</v>
      </c>
      <c r="V5" s="3">
        <v>12884</v>
      </c>
      <c r="W5" s="3">
        <v>13303</v>
      </c>
      <c r="X5" s="3">
        <v>13591</v>
      </c>
      <c r="Y5" s="3">
        <v>13542</v>
      </c>
      <c r="Z5" s="3">
        <v>14283</v>
      </c>
      <c r="AA5" s="3">
        <v>14017</v>
      </c>
      <c r="AB5" s="3">
        <v>14131</v>
      </c>
      <c r="AC5" s="3">
        <v>13703</v>
      </c>
      <c r="AD5" s="3">
        <v>13411</v>
      </c>
      <c r="AE5" s="3">
        <v>13086</v>
      </c>
      <c r="AF5" s="3">
        <v>12979</v>
      </c>
      <c r="AG5" s="3">
        <v>13014</v>
      </c>
      <c r="AH5" s="3">
        <v>13224</v>
      </c>
      <c r="AI5" s="3">
        <v>13903</v>
      </c>
      <c r="AJ5" s="3">
        <v>14821</v>
      </c>
      <c r="AK5" s="3">
        <v>15361</v>
      </c>
      <c r="AL5" s="3">
        <v>15586</v>
      </c>
      <c r="AM5" s="3">
        <v>14622</v>
      </c>
      <c r="AN5" s="3">
        <v>13210</v>
      </c>
      <c r="AO5" s="3">
        <v>12649</v>
      </c>
      <c r="AP5" s="3">
        <v>12334</v>
      </c>
      <c r="AQ5" s="3">
        <v>12953</v>
      </c>
      <c r="AR5" s="3">
        <v>13225</v>
      </c>
      <c r="AS5" s="3">
        <v>13358</v>
      </c>
      <c r="AT5" s="3">
        <v>13249</v>
      </c>
      <c r="AU5" s="3">
        <v>13637</v>
      </c>
      <c r="AV5" s="3">
        <v>14229</v>
      </c>
      <c r="AW5" s="3">
        <v>13466</v>
      </c>
      <c r="AX5" s="3">
        <v>13101</v>
      </c>
      <c r="AY5" s="3">
        <v>11643</v>
      </c>
      <c r="AZ5" s="3">
        <v>9798</v>
      </c>
      <c r="BA5" s="3">
        <v>9484</v>
      </c>
      <c r="BB5" s="3">
        <v>8821</v>
      </c>
      <c r="BC5" s="3">
        <v>8434</v>
      </c>
      <c r="BD5" s="3">
        <v>8096</v>
      </c>
      <c r="BE5" s="3">
        <v>7350</v>
      </c>
      <c r="BF5" s="3">
        <v>7287</v>
      </c>
      <c r="BG5" s="3">
        <v>7373</v>
      </c>
      <c r="BH5" s="3">
        <v>7135</v>
      </c>
      <c r="BI5" s="3">
        <v>7103</v>
      </c>
      <c r="BJ5" s="3">
        <v>6578</v>
      </c>
      <c r="BK5" s="3">
        <v>5909</v>
      </c>
      <c r="BL5" s="3">
        <v>5894</v>
      </c>
      <c r="BM5" s="3">
        <v>5210</v>
      </c>
      <c r="BN5" s="3">
        <v>4076</v>
      </c>
      <c r="BO5" s="3">
        <v>3833</v>
      </c>
      <c r="BP5" s="3">
        <v>3700</v>
      </c>
      <c r="BQ5" s="3">
        <v>3823</v>
      </c>
      <c r="BR5" s="3">
        <v>3962</v>
      </c>
      <c r="BS5" s="3">
        <v>3962</v>
      </c>
      <c r="BT5" s="3">
        <v>4127</v>
      </c>
      <c r="BU5" s="3">
        <v>4150</v>
      </c>
      <c r="BV5" s="3">
        <v>3970</v>
      </c>
      <c r="BW5" s="3">
        <v>3969</v>
      </c>
      <c r="BX5" s="3">
        <v>3915</v>
      </c>
      <c r="BY5" s="3">
        <v>3984</v>
      </c>
      <c r="BZ5" s="4">
        <f t="shared" si="0"/>
        <v>3700</v>
      </c>
      <c r="CA5" s="4">
        <f t="shared" si="1"/>
        <v>15586</v>
      </c>
      <c r="CB5" s="7">
        <f t="shared" si="3"/>
        <v>-11602</v>
      </c>
      <c r="CC5" s="16">
        <f t="shared" si="2"/>
        <v>-0.74438598742461182</v>
      </c>
    </row>
    <row r="6" spans="1:81" x14ac:dyDescent="0.25">
      <c r="A6" s="1" t="s">
        <v>59</v>
      </c>
      <c r="B6" s="3">
        <v>462</v>
      </c>
      <c r="C6" s="3">
        <v>468</v>
      </c>
      <c r="D6" s="3">
        <v>466</v>
      </c>
      <c r="E6" s="3">
        <v>484</v>
      </c>
      <c r="F6" s="3">
        <v>465</v>
      </c>
      <c r="G6" s="3">
        <v>485</v>
      </c>
      <c r="H6" s="3">
        <v>474</v>
      </c>
      <c r="I6" s="3">
        <v>470</v>
      </c>
      <c r="J6" s="3">
        <v>488</v>
      </c>
      <c r="K6" s="3">
        <v>466</v>
      </c>
      <c r="L6" s="3">
        <v>460</v>
      </c>
      <c r="M6" s="3">
        <v>436</v>
      </c>
      <c r="N6" s="3">
        <v>412</v>
      </c>
      <c r="O6" s="3">
        <v>392</v>
      </c>
      <c r="P6" s="3">
        <v>399</v>
      </c>
      <c r="Q6" s="3">
        <v>396</v>
      </c>
      <c r="R6" s="3">
        <v>387</v>
      </c>
      <c r="S6" s="3">
        <v>399</v>
      </c>
      <c r="T6" s="3">
        <v>443</v>
      </c>
      <c r="U6" s="3">
        <v>452</v>
      </c>
      <c r="V6" s="3">
        <v>503</v>
      </c>
      <c r="W6" s="3">
        <v>499</v>
      </c>
      <c r="X6" s="3">
        <v>509</v>
      </c>
      <c r="Y6" s="3">
        <v>510</v>
      </c>
      <c r="Z6" s="3">
        <v>535</v>
      </c>
      <c r="AA6" s="3">
        <v>534</v>
      </c>
      <c r="AB6" s="3">
        <v>496</v>
      </c>
      <c r="AC6" s="3">
        <v>430</v>
      </c>
      <c r="AD6" s="3">
        <v>392</v>
      </c>
      <c r="AE6" s="3">
        <v>384</v>
      </c>
      <c r="AF6" s="3">
        <v>389</v>
      </c>
      <c r="AG6" s="3">
        <v>379</v>
      </c>
      <c r="AH6" s="3">
        <v>389</v>
      </c>
      <c r="AI6" s="3">
        <v>399</v>
      </c>
      <c r="AJ6" s="3">
        <v>437</v>
      </c>
      <c r="AK6" s="3">
        <v>456</v>
      </c>
      <c r="AL6" s="3">
        <v>466</v>
      </c>
      <c r="AM6" s="3">
        <v>395</v>
      </c>
      <c r="AN6" s="3">
        <v>381</v>
      </c>
      <c r="AO6" s="3">
        <v>373</v>
      </c>
      <c r="AP6" s="3">
        <v>431</v>
      </c>
      <c r="AQ6" s="3">
        <v>435</v>
      </c>
      <c r="AR6" s="3">
        <v>436</v>
      </c>
      <c r="AS6" s="3">
        <v>396</v>
      </c>
      <c r="AT6" s="3">
        <v>451</v>
      </c>
      <c r="AU6" s="3">
        <v>503</v>
      </c>
      <c r="AV6" s="3">
        <v>512</v>
      </c>
      <c r="AW6" s="3">
        <v>540</v>
      </c>
      <c r="AX6" s="3">
        <v>526</v>
      </c>
      <c r="AY6" s="3">
        <v>519</v>
      </c>
      <c r="AZ6" s="3">
        <v>459</v>
      </c>
      <c r="BA6" s="3">
        <v>421</v>
      </c>
      <c r="BB6" s="3">
        <v>431</v>
      </c>
      <c r="BC6" s="3">
        <v>429</v>
      </c>
      <c r="BD6" s="3">
        <v>397</v>
      </c>
      <c r="BE6" s="3">
        <v>365</v>
      </c>
      <c r="BF6" s="3">
        <v>379</v>
      </c>
      <c r="BG6" s="3">
        <v>407</v>
      </c>
      <c r="BH6" s="3">
        <v>407</v>
      </c>
      <c r="BI6" s="3">
        <v>396</v>
      </c>
      <c r="BJ6" s="3">
        <v>389</v>
      </c>
      <c r="BK6" s="3">
        <v>358</v>
      </c>
      <c r="BL6" s="3">
        <v>326</v>
      </c>
      <c r="BM6" s="3">
        <v>364</v>
      </c>
      <c r="BN6" s="3">
        <v>359</v>
      </c>
      <c r="BO6" s="3">
        <v>342</v>
      </c>
      <c r="BP6" s="3">
        <v>333</v>
      </c>
      <c r="BQ6" s="3">
        <v>320</v>
      </c>
      <c r="BR6" s="3">
        <v>309</v>
      </c>
      <c r="BS6" s="3">
        <v>307</v>
      </c>
      <c r="BT6" s="3">
        <v>310</v>
      </c>
      <c r="BU6" s="3">
        <v>312</v>
      </c>
      <c r="BV6" s="3">
        <v>305</v>
      </c>
      <c r="BW6" s="3">
        <v>245</v>
      </c>
      <c r="BX6" s="3">
        <v>225</v>
      </c>
      <c r="BY6" s="3">
        <v>214</v>
      </c>
      <c r="BZ6" s="4">
        <f t="shared" si="0"/>
        <v>214</v>
      </c>
      <c r="CA6" s="4">
        <f t="shared" si="1"/>
        <v>540</v>
      </c>
      <c r="CB6" s="7">
        <f t="shared" si="3"/>
        <v>-326</v>
      </c>
      <c r="CC6" s="16">
        <f t="shared" si="2"/>
        <v>-0.60370370370370374</v>
      </c>
    </row>
    <row r="7" spans="1:81" x14ac:dyDescent="0.25">
      <c r="A7" s="1" t="s">
        <v>60</v>
      </c>
      <c r="B7" s="3">
        <v>93</v>
      </c>
      <c r="C7" s="3">
        <v>104</v>
      </c>
      <c r="D7" s="3">
        <v>113</v>
      </c>
      <c r="E7" s="3">
        <v>120</v>
      </c>
      <c r="F7" s="3">
        <v>120</v>
      </c>
      <c r="G7" s="3">
        <v>133</v>
      </c>
      <c r="H7" s="3">
        <v>131</v>
      </c>
      <c r="I7" s="3">
        <v>126</v>
      </c>
      <c r="J7" s="3">
        <v>109</v>
      </c>
      <c r="K7" s="3">
        <v>126</v>
      </c>
      <c r="L7" s="3">
        <v>145</v>
      </c>
      <c r="M7" s="3">
        <v>158</v>
      </c>
      <c r="N7" s="3">
        <v>170</v>
      </c>
      <c r="O7" s="3">
        <v>203</v>
      </c>
      <c r="P7" s="3">
        <v>208</v>
      </c>
      <c r="Q7" s="3">
        <v>199</v>
      </c>
      <c r="R7" s="3">
        <v>201</v>
      </c>
      <c r="S7" s="3">
        <v>206</v>
      </c>
      <c r="T7" s="3">
        <v>223</v>
      </c>
      <c r="U7" s="3">
        <v>213</v>
      </c>
      <c r="V7" s="3">
        <v>208</v>
      </c>
      <c r="W7" s="3">
        <v>196</v>
      </c>
      <c r="X7" s="3">
        <v>189</v>
      </c>
      <c r="Y7" s="3">
        <v>178</v>
      </c>
      <c r="Z7" s="3">
        <v>175</v>
      </c>
      <c r="AA7" s="3">
        <v>179</v>
      </c>
      <c r="AB7" s="3">
        <v>181</v>
      </c>
      <c r="AC7" s="3">
        <v>178</v>
      </c>
      <c r="AD7" s="3">
        <v>173</v>
      </c>
      <c r="AE7" s="3">
        <v>181</v>
      </c>
      <c r="AF7" s="3">
        <v>180</v>
      </c>
      <c r="AG7" s="3">
        <v>172</v>
      </c>
      <c r="AH7" s="3">
        <v>171</v>
      </c>
      <c r="AI7" s="3">
        <v>170</v>
      </c>
      <c r="AJ7" s="3">
        <v>165</v>
      </c>
      <c r="AK7" s="3">
        <v>158</v>
      </c>
      <c r="AL7" s="3">
        <v>184</v>
      </c>
      <c r="AM7" s="3">
        <v>197</v>
      </c>
      <c r="AN7" s="3">
        <v>208</v>
      </c>
      <c r="AO7" s="3">
        <v>210</v>
      </c>
      <c r="AP7" s="3">
        <v>229</v>
      </c>
      <c r="AQ7" s="3">
        <v>236</v>
      </c>
      <c r="AR7" s="3">
        <v>234</v>
      </c>
      <c r="AS7" s="3">
        <v>228</v>
      </c>
      <c r="AT7" s="3">
        <v>268</v>
      </c>
      <c r="AU7" s="3">
        <v>262</v>
      </c>
      <c r="AV7" s="3">
        <v>244</v>
      </c>
      <c r="AW7" s="3">
        <v>239</v>
      </c>
      <c r="AX7" s="3">
        <v>230</v>
      </c>
      <c r="AY7" s="3">
        <v>249</v>
      </c>
      <c r="AZ7" s="3">
        <v>274</v>
      </c>
      <c r="BA7" s="3">
        <v>260</v>
      </c>
      <c r="BB7" s="3">
        <v>257</v>
      </c>
      <c r="BC7" s="3">
        <v>311</v>
      </c>
      <c r="BD7" s="3">
        <v>336</v>
      </c>
      <c r="BE7" s="3">
        <v>328</v>
      </c>
      <c r="BF7" s="3">
        <v>314</v>
      </c>
      <c r="BG7" s="3">
        <v>325</v>
      </c>
      <c r="BH7" s="3">
        <v>329</v>
      </c>
      <c r="BI7" s="3">
        <v>324</v>
      </c>
      <c r="BJ7" s="3">
        <v>322</v>
      </c>
      <c r="BK7" s="3">
        <v>338</v>
      </c>
      <c r="BL7" s="3">
        <v>332</v>
      </c>
      <c r="BM7" s="3">
        <v>324</v>
      </c>
      <c r="BN7" s="3">
        <v>322</v>
      </c>
      <c r="BO7" s="3">
        <v>325</v>
      </c>
      <c r="BP7" s="3">
        <v>324</v>
      </c>
      <c r="BQ7" s="3">
        <v>379</v>
      </c>
      <c r="BR7" s="3">
        <v>404</v>
      </c>
      <c r="BS7" s="3">
        <v>416</v>
      </c>
      <c r="BT7" s="3">
        <v>356</v>
      </c>
      <c r="BU7" s="3">
        <v>339</v>
      </c>
      <c r="BV7" s="3">
        <v>246</v>
      </c>
      <c r="BW7" s="3">
        <v>251</v>
      </c>
      <c r="BX7" s="3">
        <v>246</v>
      </c>
      <c r="BY7" s="3">
        <v>237</v>
      </c>
      <c r="BZ7" s="4">
        <f t="shared" si="0"/>
        <v>93</v>
      </c>
      <c r="CA7" s="4">
        <f t="shared" si="1"/>
        <v>416</v>
      </c>
      <c r="CB7" s="7">
        <f t="shared" si="3"/>
        <v>-179</v>
      </c>
      <c r="CC7" s="16">
        <f t="shared" si="2"/>
        <v>-0.43028846153846156</v>
      </c>
    </row>
    <row r="8" spans="1:81" x14ac:dyDescent="0.25">
      <c r="A8" s="1" t="s">
        <v>61</v>
      </c>
      <c r="B8" s="3">
        <v>2735</v>
      </c>
      <c r="C8" s="3">
        <v>2688</v>
      </c>
      <c r="D8" s="3">
        <v>2619</v>
      </c>
      <c r="E8" s="3">
        <v>2680</v>
      </c>
      <c r="F8" s="3">
        <v>2804</v>
      </c>
      <c r="G8" s="3">
        <v>2855</v>
      </c>
      <c r="H8" s="3">
        <v>2782</v>
      </c>
      <c r="I8" s="3">
        <v>2817</v>
      </c>
      <c r="J8" s="3">
        <v>2703</v>
      </c>
      <c r="K8" s="3">
        <v>2558</v>
      </c>
      <c r="L8" s="3">
        <v>2531</v>
      </c>
      <c r="M8" s="3">
        <v>2523</v>
      </c>
      <c r="N8" s="3">
        <v>2421</v>
      </c>
      <c r="O8" s="3">
        <v>2427</v>
      </c>
      <c r="P8" s="3">
        <v>2403</v>
      </c>
      <c r="Q8" s="3">
        <v>2447</v>
      </c>
      <c r="R8" s="3">
        <v>2506</v>
      </c>
      <c r="S8" s="3">
        <v>2557</v>
      </c>
      <c r="T8" s="3">
        <v>2537</v>
      </c>
      <c r="U8" s="3">
        <v>2480</v>
      </c>
      <c r="V8" s="3">
        <v>2573</v>
      </c>
      <c r="W8" s="3">
        <v>2638</v>
      </c>
      <c r="X8" s="3">
        <v>2466</v>
      </c>
      <c r="Y8" s="3">
        <v>2473</v>
      </c>
      <c r="Z8" s="3">
        <v>2478</v>
      </c>
      <c r="AA8" s="3">
        <v>2448</v>
      </c>
      <c r="AB8" s="3">
        <v>2448</v>
      </c>
      <c r="AC8" s="3">
        <v>2392</v>
      </c>
      <c r="AD8" s="3">
        <v>2366</v>
      </c>
      <c r="AE8" s="3">
        <v>2538</v>
      </c>
      <c r="AF8" s="3">
        <v>2466</v>
      </c>
      <c r="AG8" s="3">
        <v>2427</v>
      </c>
      <c r="AH8" s="3">
        <v>2436</v>
      </c>
      <c r="AI8" s="3">
        <v>2592</v>
      </c>
      <c r="AJ8" s="3">
        <v>2737</v>
      </c>
      <c r="AK8" s="3">
        <v>2921</v>
      </c>
      <c r="AL8" s="3">
        <v>2972</v>
      </c>
      <c r="AM8" s="3">
        <v>3002</v>
      </c>
      <c r="AN8" s="3">
        <v>2933</v>
      </c>
      <c r="AO8" s="3">
        <v>3025</v>
      </c>
      <c r="AP8" s="3">
        <v>2916</v>
      </c>
      <c r="AQ8" s="3">
        <v>2755</v>
      </c>
      <c r="AR8" s="3">
        <v>2859</v>
      </c>
      <c r="AS8" s="3">
        <v>2857</v>
      </c>
      <c r="AT8" s="3">
        <v>2917</v>
      </c>
      <c r="AU8" s="3">
        <v>2946</v>
      </c>
      <c r="AV8" s="3">
        <v>3079</v>
      </c>
      <c r="AW8" s="3">
        <v>3120</v>
      </c>
      <c r="AX8" s="3">
        <v>3190</v>
      </c>
      <c r="AY8" s="3">
        <v>3149</v>
      </c>
      <c r="AZ8" s="3">
        <v>3137</v>
      </c>
      <c r="BA8" s="3">
        <v>3088</v>
      </c>
      <c r="BB8" s="3">
        <v>3092</v>
      </c>
      <c r="BC8" s="3">
        <v>3094</v>
      </c>
      <c r="BD8" s="3">
        <v>3162</v>
      </c>
      <c r="BE8" s="3">
        <v>3223</v>
      </c>
      <c r="BF8" s="3">
        <v>3011</v>
      </c>
      <c r="BG8" s="3">
        <v>2894</v>
      </c>
      <c r="BH8" s="3">
        <v>2870</v>
      </c>
      <c r="BI8" s="3">
        <v>2870</v>
      </c>
      <c r="BJ8" s="3">
        <v>2648</v>
      </c>
      <c r="BK8" s="3">
        <v>2305</v>
      </c>
      <c r="BL8" s="3">
        <v>2210</v>
      </c>
      <c r="BM8" s="3">
        <v>2141</v>
      </c>
      <c r="BN8" s="3">
        <v>1634</v>
      </c>
      <c r="BO8" s="3">
        <v>1600</v>
      </c>
      <c r="BP8" s="3">
        <v>1506</v>
      </c>
      <c r="BQ8" s="3">
        <v>1363</v>
      </c>
      <c r="BR8" s="3">
        <v>1094</v>
      </c>
      <c r="BS8" s="3">
        <v>1112</v>
      </c>
      <c r="BT8" s="3">
        <v>1132</v>
      </c>
      <c r="BU8" s="3">
        <v>1126</v>
      </c>
      <c r="BV8" s="3">
        <v>1102</v>
      </c>
      <c r="BW8" s="3">
        <v>1160</v>
      </c>
      <c r="BX8" s="3">
        <v>1157</v>
      </c>
      <c r="BY8" s="3">
        <v>1143</v>
      </c>
      <c r="BZ8" s="4">
        <f t="shared" si="0"/>
        <v>1094</v>
      </c>
      <c r="CA8" s="4">
        <f t="shared" si="1"/>
        <v>3223</v>
      </c>
      <c r="CB8" s="7">
        <f t="shared" si="3"/>
        <v>-2080</v>
      </c>
      <c r="CC8" s="16">
        <f t="shared" si="2"/>
        <v>-0.64536146447409248</v>
      </c>
    </row>
    <row r="9" spans="1:81" x14ac:dyDescent="0.25">
      <c r="A9" s="1" t="s">
        <v>62</v>
      </c>
      <c r="B9" s="3">
        <v>8217</v>
      </c>
      <c r="C9" s="3">
        <v>8092</v>
      </c>
      <c r="D9" s="3">
        <v>7670</v>
      </c>
      <c r="E9" s="3">
        <v>7775</v>
      </c>
      <c r="F9" s="3">
        <v>7922</v>
      </c>
      <c r="G9" s="3">
        <v>7970</v>
      </c>
      <c r="H9" s="3">
        <v>8085</v>
      </c>
      <c r="I9" s="3">
        <v>8170</v>
      </c>
      <c r="J9" s="3">
        <v>7786</v>
      </c>
      <c r="K9" s="3">
        <v>7593</v>
      </c>
      <c r="L9" s="3">
        <v>7198</v>
      </c>
      <c r="M9" s="3">
        <v>6863</v>
      </c>
      <c r="N9" s="3">
        <v>6742</v>
      </c>
      <c r="O9" s="3">
        <v>6610</v>
      </c>
      <c r="P9" s="3">
        <v>6622</v>
      </c>
      <c r="Q9" s="3">
        <v>6692</v>
      </c>
      <c r="R9" s="3">
        <v>7015</v>
      </c>
      <c r="S9" s="3">
        <v>7228</v>
      </c>
      <c r="T9" s="3">
        <v>7297</v>
      </c>
      <c r="U9" s="3">
        <v>7377</v>
      </c>
      <c r="V9" s="3">
        <v>7344</v>
      </c>
      <c r="W9" s="3">
        <v>7312</v>
      </c>
      <c r="X9" s="3">
        <v>7147</v>
      </c>
      <c r="Y9" s="3">
        <v>7155</v>
      </c>
      <c r="Z9" s="3">
        <v>7133</v>
      </c>
      <c r="AA9" s="3">
        <v>7138</v>
      </c>
      <c r="AB9" s="3">
        <v>7195</v>
      </c>
      <c r="AC9" s="3">
        <v>7258</v>
      </c>
      <c r="AD9" s="3">
        <v>7279</v>
      </c>
      <c r="AE9" s="3">
        <v>7335</v>
      </c>
      <c r="AF9" s="3">
        <v>7356</v>
      </c>
      <c r="AG9" s="3">
        <v>7339</v>
      </c>
      <c r="AH9" s="3">
        <v>7323</v>
      </c>
      <c r="AI9" s="3">
        <v>7839</v>
      </c>
      <c r="AJ9" s="3">
        <v>7986</v>
      </c>
      <c r="AK9" s="3">
        <v>8132</v>
      </c>
      <c r="AL9" s="3">
        <v>8033</v>
      </c>
      <c r="AM9" s="3">
        <v>7664</v>
      </c>
      <c r="AN9" s="3">
        <v>7798</v>
      </c>
      <c r="AO9" s="3">
        <v>7637</v>
      </c>
      <c r="AP9" s="3">
        <v>7675</v>
      </c>
      <c r="AQ9" s="3">
        <v>7905</v>
      </c>
      <c r="AR9" s="3">
        <v>7918</v>
      </c>
      <c r="AS9" s="3">
        <v>8045</v>
      </c>
      <c r="AT9" s="3">
        <v>8189</v>
      </c>
      <c r="AU9" s="3">
        <v>8434</v>
      </c>
      <c r="AV9" s="3">
        <v>8361</v>
      </c>
      <c r="AW9" s="3">
        <v>8599</v>
      </c>
      <c r="AX9" s="3">
        <v>8691</v>
      </c>
      <c r="AY9" s="3">
        <v>8730</v>
      </c>
      <c r="AZ9" s="3">
        <v>8812</v>
      </c>
      <c r="BA9" s="3">
        <v>8383</v>
      </c>
      <c r="BB9" s="3">
        <v>8158</v>
      </c>
      <c r="BC9" s="3">
        <v>8198</v>
      </c>
      <c r="BD9" s="3">
        <v>8125</v>
      </c>
      <c r="BE9" s="3">
        <v>8051</v>
      </c>
      <c r="BF9" s="3">
        <v>7815</v>
      </c>
      <c r="BG9" s="3">
        <v>7767</v>
      </c>
      <c r="BH9" s="3">
        <v>7593</v>
      </c>
      <c r="BI9" s="3">
        <v>7328</v>
      </c>
      <c r="BJ9" s="3">
        <v>6852</v>
      </c>
      <c r="BK9" s="3">
        <v>6617</v>
      </c>
      <c r="BL9" s="3">
        <v>6437</v>
      </c>
      <c r="BM9" s="3">
        <v>5931</v>
      </c>
      <c r="BN9" s="3">
        <v>5150</v>
      </c>
      <c r="BO9" s="3">
        <v>4946</v>
      </c>
      <c r="BP9" s="3">
        <v>5075</v>
      </c>
      <c r="BQ9" s="3">
        <v>5199</v>
      </c>
      <c r="BR9" s="3">
        <v>5304</v>
      </c>
      <c r="BS9" s="3">
        <v>5268</v>
      </c>
      <c r="BT9" s="3">
        <v>5247</v>
      </c>
      <c r="BU9" s="3">
        <v>5224</v>
      </c>
      <c r="BV9" s="3">
        <v>5201</v>
      </c>
      <c r="BW9" s="3">
        <v>5225</v>
      </c>
      <c r="BX9" s="3">
        <v>5090</v>
      </c>
      <c r="BY9" s="3">
        <v>5120</v>
      </c>
      <c r="BZ9" s="4">
        <f t="shared" si="0"/>
        <v>4946</v>
      </c>
      <c r="CA9" s="4">
        <f t="shared" si="1"/>
        <v>8812</v>
      </c>
      <c r="CB9" s="7">
        <f t="shared" si="3"/>
        <v>-3692</v>
      </c>
      <c r="CC9" s="16">
        <f t="shared" si="2"/>
        <v>-0.41897412619155699</v>
      </c>
    </row>
    <row r="10" spans="1:81" x14ac:dyDescent="0.25">
      <c r="A10" s="1" t="s">
        <v>63</v>
      </c>
      <c r="B10" s="3">
        <v>454</v>
      </c>
      <c r="C10" s="3">
        <v>432</v>
      </c>
      <c r="D10" s="3">
        <v>420</v>
      </c>
      <c r="E10" s="3">
        <v>439</v>
      </c>
      <c r="F10" s="3">
        <v>428</v>
      </c>
      <c r="G10" s="3">
        <v>483</v>
      </c>
      <c r="H10" s="3">
        <v>551</v>
      </c>
      <c r="I10" s="3">
        <v>535</v>
      </c>
      <c r="J10" s="3">
        <v>603</v>
      </c>
      <c r="K10" s="3">
        <v>550</v>
      </c>
      <c r="L10" s="3">
        <v>570</v>
      </c>
      <c r="M10" s="3">
        <v>500</v>
      </c>
      <c r="N10" s="3">
        <v>506</v>
      </c>
      <c r="O10" s="3">
        <v>508</v>
      </c>
      <c r="P10" s="3">
        <v>513</v>
      </c>
      <c r="Q10" s="3">
        <v>482</v>
      </c>
      <c r="R10" s="3">
        <v>500</v>
      </c>
      <c r="S10" s="3">
        <v>536</v>
      </c>
      <c r="T10" s="3">
        <v>591</v>
      </c>
      <c r="U10" s="3">
        <v>572</v>
      </c>
      <c r="V10" s="3">
        <v>591</v>
      </c>
      <c r="W10" s="3">
        <v>626</v>
      </c>
      <c r="X10" s="3">
        <v>626</v>
      </c>
      <c r="Y10" s="3">
        <v>650</v>
      </c>
      <c r="Z10" s="3">
        <v>624</v>
      </c>
      <c r="AA10" s="3">
        <v>638</v>
      </c>
      <c r="AB10" s="3">
        <v>609</v>
      </c>
      <c r="AC10" s="3">
        <v>606</v>
      </c>
      <c r="AD10" s="3">
        <v>577</v>
      </c>
      <c r="AE10" s="3">
        <v>559</v>
      </c>
      <c r="AF10" s="3">
        <v>505</v>
      </c>
      <c r="AG10" s="3">
        <v>536</v>
      </c>
      <c r="AH10" s="3">
        <v>507</v>
      </c>
      <c r="AI10" s="3">
        <v>553</v>
      </c>
      <c r="AJ10" s="3">
        <v>555</v>
      </c>
      <c r="AK10" s="3">
        <v>605</v>
      </c>
      <c r="AL10" s="3">
        <v>637</v>
      </c>
      <c r="AM10" s="3">
        <v>697</v>
      </c>
      <c r="AN10" s="3">
        <v>608</v>
      </c>
      <c r="AO10" s="3">
        <v>613</v>
      </c>
      <c r="AP10" s="3">
        <v>516</v>
      </c>
      <c r="AQ10" s="3">
        <v>551</v>
      </c>
      <c r="AR10" s="3">
        <v>530</v>
      </c>
      <c r="AS10" s="3">
        <v>561</v>
      </c>
      <c r="AT10" s="3">
        <v>436</v>
      </c>
      <c r="AU10" s="3">
        <v>503</v>
      </c>
      <c r="AV10" s="3">
        <v>499</v>
      </c>
      <c r="AW10" s="3">
        <v>401</v>
      </c>
      <c r="AX10" s="3">
        <v>331</v>
      </c>
      <c r="AY10" s="3">
        <v>358</v>
      </c>
      <c r="AZ10" s="3">
        <v>334</v>
      </c>
      <c r="BA10" s="3">
        <v>298</v>
      </c>
      <c r="BB10" s="3">
        <v>320</v>
      </c>
      <c r="BC10" s="3">
        <v>292</v>
      </c>
      <c r="BD10" s="3">
        <v>243</v>
      </c>
      <c r="BE10" s="3">
        <v>225</v>
      </c>
      <c r="BF10" s="3">
        <v>198</v>
      </c>
      <c r="BG10" s="3">
        <v>228</v>
      </c>
      <c r="BH10" s="3">
        <v>229</v>
      </c>
      <c r="BI10" s="3">
        <v>259</v>
      </c>
      <c r="BJ10" s="3">
        <v>272</v>
      </c>
      <c r="BK10" s="3">
        <v>257</v>
      </c>
      <c r="BL10" s="3">
        <v>280</v>
      </c>
      <c r="BM10" s="3">
        <v>292</v>
      </c>
      <c r="BN10" s="3">
        <v>226</v>
      </c>
      <c r="BO10" s="3">
        <v>202</v>
      </c>
      <c r="BP10" s="3">
        <v>211</v>
      </c>
      <c r="BQ10" s="3">
        <v>135</v>
      </c>
      <c r="BR10" s="3">
        <v>154</v>
      </c>
      <c r="BS10" s="3">
        <v>154</v>
      </c>
      <c r="BT10" s="3">
        <v>130</v>
      </c>
      <c r="BU10" s="3">
        <v>127</v>
      </c>
      <c r="BV10" s="3">
        <v>98</v>
      </c>
      <c r="BW10" s="3">
        <v>83</v>
      </c>
      <c r="BX10" s="3">
        <v>73</v>
      </c>
      <c r="BY10" s="3">
        <v>78</v>
      </c>
      <c r="BZ10" s="4">
        <f t="shared" si="0"/>
        <v>73</v>
      </c>
      <c r="CA10" s="4">
        <f t="shared" si="1"/>
        <v>697</v>
      </c>
      <c r="CB10" s="7">
        <f t="shared" si="3"/>
        <v>-619</v>
      </c>
      <c r="CC10" s="16">
        <f t="shared" si="2"/>
        <v>-0.88809182209469151</v>
      </c>
    </row>
    <row r="11" spans="1:81" x14ac:dyDescent="0.25">
      <c r="A11" s="1" t="s">
        <v>64</v>
      </c>
      <c r="B11" s="3">
        <v>5045</v>
      </c>
      <c r="C11" s="3">
        <v>4982</v>
      </c>
      <c r="D11" s="3">
        <v>5072</v>
      </c>
      <c r="E11" s="3">
        <v>4998</v>
      </c>
      <c r="F11" s="3">
        <v>5083</v>
      </c>
      <c r="G11" s="3">
        <v>5197</v>
      </c>
      <c r="H11" s="3">
        <v>5208</v>
      </c>
      <c r="I11" s="3">
        <v>5191</v>
      </c>
      <c r="J11" s="3">
        <v>5087</v>
      </c>
      <c r="K11" s="3">
        <v>4785</v>
      </c>
      <c r="L11" s="3">
        <v>4705</v>
      </c>
      <c r="M11" s="3">
        <v>4507</v>
      </c>
      <c r="N11" s="3">
        <v>4355</v>
      </c>
      <c r="O11" s="3">
        <v>4447</v>
      </c>
      <c r="P11" s="3">
        <v>4720</v>
      </c>
      <c r="Q11" s="3">
        <v>4579</v>
      </c>
      <c r="R11" s="3">
        <v>4504</v>
      </c>
      <c r="S11" s="3">
        <v>4717</v>
      </c>
      <c r="T11" s="3">
        <v>4753</v>
      </c>
      <c r="U11" s="3">
        <v>4707</v>
      </c>
      <c r="V11" s="3">
        <v>4916</v>
      </c>
      <c r="W11" s="3">
        <v>5144</v>
      </c>
      <c r="X11" s="3">
        <v>4971</v>
      </c>
      <c r="Y11" s="3">
        <v>5009</v>
      </c>
      <c r="Z11" s="3">
        <v>5062</v>
      </c>
      <c r="AA11" s="3">
        <v>5027</v>
      </c>
      <c r="AB11" s="3">
        <v>4799</v>
      </c>
      <c r="AC11" s="3">
        <v>4960</v>
      </c>
      <c r="AD11" s="3">
        <v>4885</v>
      </c>
      <c r="AE11" s="3">
        <v>4895</v>
      </c>
      <c r="AF11" s="3">
        <v>4550</v>
      </c>
      <c r="AG11" s="3">
        <v>4086</v>
      </c>
      <c r="AH11" s="3">
        <v>4385</v>
      </c>
      <c r="AI11" s="3">
        <v>4593</v>
      </c>
      <c r="AJ11" s="3">
        <v>4748</v>
      </c>
      <c r="AK11" s="3">
        <v>4919</v>
      </c>
      <c r="AL11" s="3">
        <v>4824</v>
      </c>
      <c r="AM11" s="3">
        <v>4432</v>
      </c>
      <c r="AN11" s="3">
        <v>4401</v>
      </c>
      <c r="AO11" s="3">
        <v>4548</v>
      </c>
      <c r="AP11" s="3">
        <v>4592</v>
      </c>
      <c r="AQ11" s="3">
        <v>4837</v>
      </c>
      <c r="AR11" s="3">
        <v>4794</v>
      </c>
      <c r="AS11" s="3">
        <v>4920</v>
      </c>
      <c r="AT11" s="3">
        <v>4970</v>
      </c>
      <c r="AU11" s="3">
        <v>5033</v>
      </c>
      <c r="AV11" s="3">
        <v>5343</v>
      </c>
      <c r="AW11" s="3">
        <v>5416</v>
      </c>
      <c r="AX11" s="3">
        <v>5409</v>
      </c>
      <c r="AY11" s="3">
        <v>5287</v>
      </c>
      <c r="AZ11" s="3">
        <v>5095</v>
      </c>
      <c r="BA11" s="3">
        <v>4667</v>
      </c>
      <c r="BB11" s="3">
        <v>4715</v>
      </c>
      <c r="BC11" s="3">
        <v>4570</v>
      </c>
      <c r="BD11" s="3">
        <v>4319</v>
      </c>
      <c r="BE11" s="3">
        <v>4308</v>
      </c>
      <c r="BF11" s="3">
        <v>4199</v>
      </c>
      <c r="BG11" s="3">
        <v>3822</v>
      </c>
      <c r="BH11" s="3">
        <v>3460</v>
      </c>
      <c r="BI11" s="3">
        <v>3312</v>
      </c>
      <c r="BJ11" s="3">
        <v>3293</v>
      </c>
      <c r="BK11" s="3">
        <v>3161</v>
      </c>
      <c r="BL11" s="3">
        <v>3070</v>
      </c>
      <c r="BM11" s="3">
        <v>2689</v>
      </c>
      <c r="BN11" s="3">
        <v>2472</v>
      </c>
      <c r="BO11" s="3">
        <v>2296</v>
      </c>
      <c r="BP11" s="3">
        <v>2391</v>
      </c>
      <c r="BQ11" s="3">
        <v>2528</v>
      </c>
      <c r="BR11" s="3">
        <v>2685</v>
      </c>
      <c r="BS11" s="3">
        <v>2732</v>
      </c>
      <c r="BT11" s="3">
        <v>2706</v>
      </c>
      <c r="BU11" s="3">
        <v>2650</v>
      </c>
      <c r="BV11" s="3">
        <v>2658</v>
      </c>
      <c r="BW11" s="3">
        <v>2864</v>
      </c>
      <c r="BX11" s="3">
        <v>2827</v>
      </c>
      <c r="BY11" s="3">
        <v>2703</v>
      </c>
      <c r="BZ11" s="4">
        <f t="shared" si="0"/>
        <v>2296</v>
      </c>
      <c r="CA11" s="4">
        <f t="shared" si="1"/>
        <v>5416</v>
      </c>
      <c r="CB11" s="7">
        <f t="shared" si="3"/>
        <v>-2713</v>
      </c>
      <c r="CC11" s="16">
        <f t="shared" si="2"/>
        <v>-0.50092319054652878</v>
      </c>
    </row>
    <row r="12" spans="1:81" x14ac:dyDescent="0.25">
      <c r="A12" s="1" t="s">
        <v>56</v>
      </c>
      <c r="B12" s="3">
        <v>14976</v>
      </c>
      <c r="C12" s="3">
        <v>15030</v>
      </c>
      <c r="D12" s="3">
        <v>15149</v>
      </c>
      <c r="E12" s="3">
        <v>15330</v>
      </c>
      <c r="F12" s="3">
        <v>15798</v>
      </c>
      <c r="G12" s="3">
        <v>16554</v>
      </c>
      <c r="H12" s="3">
        <v>17062</v>
      </c>
      <c r="I12" s="3">
        <v>17485</v>
      </c>
      <c r="J12" s="3">
        <v>17319</v>
      </c>
      <c r="K12" s="3">
        <v>15807</v>
      </c>
      <c r="L12" s="3">
        <v>15948</v>
      </c>
      <c r="M12" s="3">
        <v>15947</v>
      </c>
      <c r="N12" s="3">
        <v>15587</v>
      </c>
      <c r="O12" s="3">
        <v>15468</v>
      </c>
      <c r="P12" s="3">
        <v>14774</v>
      </c>
      <c r="Q12" s="3">
        <v>14918</v>
      </c>
      <c r="R12" s="3">
        <v>15735</v>
      </c>
      <c r="S12" s="3">
        <v>16128</v>
      </c>
      <c r="T12" s="3">
        <v>16902</v>
      </c>
      <c r="U12" s="3">
        <v>17193</v>
      </c>
      <c r="V12" s="3">
        <v>17687</v>
      </c>
      <c r="W12" s="3">
        <v>18475</v>
      </c>
      <c r="X12" s="3">
        <v>19306</v>
      </c>
      <c r="Y12" s="3">
        <v>19783</v>
      </c>
      <c r="Z12" s="3">
        <v>20135</v>
      </c>
      <c r="AA12" s="3">
        <v>20074</v>
      </c>
      <c r="AB12" s="3">
        <v>20348</v>
      </c>
      <c r="AC12" s="3">
        <v>20605</v>
      </c>
      <c r="AD12" s="3">
        <v>20388</v>
      </c>
      <c r="AE12" s="3">
        <v>20643</v>
      </c>
      <c r="AF12" s="3">
        <v>20577</v>
      </c>
      <c r="AG12" s="3">
        <v>20432</v>
      </c>
      <c r="AH12" s="3">
        <v>21318</v>
      </c>
      <c r="AI12" s="3">
        <v>22069</v>
      </c>
      <c r="AJ12" s="3">
        <v>23154</v>
      </c>
      <c r="AK12" s="3">
        <v>23475</v>
      </c>
      <c r="AL12" s="3">
        <v>23867</v>
      </c>
      <c r="AM12" s="3">
        <v>21623</v>
      </c>
      <c r="AN12" s="3">
        <v>21053</v>
      </c>
      <c r="AO12" s="3">
        <v>20722</v>
      </c>
      <c r="AP12" s="3">
        <v>20912</v>
      </c>
      <c r="AQ12" s="3">
        <v>21307</v>
      </c>
      <c r="AR12" s="3">
        <v>22141</v>
      </c>
      <c r="AS12" s="3">
        <v>22708</v>
      </c>
      <c r="AT12" s="3">
        <v>22858</v>
      </c>
      <c r="AU12" s="3">
        <v>23861</v>
      </c>
      <c r="AV12" s="3">
        <v>24392</v>
      </c>
      <c r="AW12" s="3">
        <v>24832</v>
      </c>
      <c r="AX12" s="3">
        <v>24680</v>
      </c>
      <c r="AY12" s="3">
        <v>23562</v>
      </c>
      <c r="AZ12" s="3">
        <v>22761</v>
      </c>
      <c r="BA12" s="3">
        <v>21530</v>
      </c>
      <c r="BB12" s="3">
        <v>21465</v>
      </c>
      <c r="BC12" s="3">
        <v>21588</v>
      </c>
      <c r="BD12" s="3">
        <v>20872</v>
      </c>
      <c r="BE12" s="3">
        <v>20292</v>
      </c>
      <c r="BF12" s="3">
        <v>19800</v>
      </c>
      <c r="BG12" s="3">
        <v>19744</v>
      </c>
      <c r="BH12" s="3">
        <v>19261</v>
      </c>
      <c r="BI12" s="3">
        <v>18232</v>
      </c>
      <c r="BJ12" s="3">
        <v>17865</v>
      </c>
      <c r="BK12" s="3">
        <v>16798</v>
      </c>
      <c r="BL12" s="3">
        <v>15667</v>
      </c>
      <c r="BM12" s="3">
        <v>14538</v>
      </c>
      <c r="BN12" s="3">
        <v>12550</v>
      </c>
      <c r="BO12" s="3">
        <v>11643</v>
      </c>
      <c r="BP12" s="3">
        <v>11510</v>
      </c>
      <c r="BQ12" s="3">
        <v>12278</v>
      </c>
      <c r="BR12" s="3">
        <v>13186</v>
      </c>
      <c r="BS12" s="3">
        <v>13837</v>
      </c>
      <c r="BT12" s="3">
        <v>14160</v>
      </c>
      <c r="BU12" s="3">
        <v>13915</v>
      </c>
      <c r="BV12" s="3">
        <v>14353</v>
      </c>
      <c r="BW12" s="3">
        <v>14315</v>
      </c>
      <c r="BX12" s="3">
        <v>14582</v>
      </c>
      <c r="BY12" s="3">
        <v>14099</v>
      </c>
      <c r="BZ12" s="4">
        <f t="shared" si="0"/>
        <v>11510</v>
      </c>
      <c r="CA12" s="4">
        <f t="shared" si="1"/>
        <v>24832</v>
      </c>
      <c r="CB12" s="7">
        <f t="shared" si="3"/>
        <v>-10733</v>
      </c>
      <c r="CC12" s="16">
        <f t="shared" si="2"/>
        <v>-0.43222454896907214</v>
      </c>
    </row>
    <row r="13" spans="1:81" x14ac:dyDescent="0.25">
      <c r="CA13" s="4"/>
      <c r="CB13" s="7"/>
      <c r="CC13" s="16"/>
    </row>
    <row r="14" spans="1:81" x14ac:dyDescent="0.25">
      <c r="A14" s="2" t="s">
        <v>81</v>
      </c>
      <c r="CA14" s="4"/>
      <c r="CB14" s="7"/>
      <c r="CC14" s="16"/>
    </row>
    <row r="15" spans="1:81" x14ac:dyDescent="0.25">
      <c r="A15" s="1" t="s">
        <v>78</v>
      </c>
      <c r="B15" s="3">
        <v>11098</v>
      </c>
      <c r="C15" s="3">
        <v>10935</v>
      </c>
      <c r="D15" s="3">
        <v>10483</v>
      </c>
      <c r="E15" s="3">
        <v>10698</v>
      </c>
      <c r="F15" s="3">
        <v>11019</v>
      </c>
      <c r="G15" s="3">
        <v>11012</v>
      </c>
      <c r="H15" s="3">
        <v>11368</v>
      </c>
      <c r="I15" s="3">
        <v>11479</v>
      </c>
      <c r="J15" s="3">
        <v>10988</v>
      </c>
      <c r="K15" s="3">
        <v>10596</v>
      </c>
      <c r="L15" s="3">
        <v>10202</v>
      </c>
      <c r="M15" s="3">
        <v>9731</v>
      </c>
      <c r="N15" s="3">
        <v>9675</v>
      </c>
      <c r="O15" s="3">
        <v>9546</v>
      </c>
      <c r="P15" s="3">
        <v>9502</v>
      </c>
      <c r="Q15" s="3">
        <v>9673</v>
      </c>
      <c r="R15" s="3">
        <v>10058</v>
      </c>
      <c r="S15" s="3">
        <v>10342</v>
      </c>
      <c r="T15" s="3">
        <v>10400</v>
      </c>
      <c r="U15" s="3">
        <v>10567</v>
      </c>
      <c r="V15" s="3">
        <v>10690</v>
      </c>
      <c r="W15" s="3">
        <v>10732</v>
      </c>
      <c r="X15" s="3">
        <v>10512</v>
      </c>
      <c r="Y15" s="3">
        <v>10545</v>
      </c>
      <c r="Z15" s="3">
        <v>10536</v>
      </c>
      <c r="AA15" s="3">
        <v>10334</v>
      </c>
      <c r="AB15" s="3">
        <v>10368</v>
      </c>
      <c r="AC15" s="3">
        <v>10351</v>
      </c>
      <c r="AD15" s="3">
        <v>10299</v>
      </c>
      <c r="AE15" s="3">
        <v>10402</v>
      </c>
      <c r="AF15" s="3">
        <v>10348</v>
      </c>
      <c r="AG15" s="3">
        <v>10364</v>
      </c>
      <c r="AH15" s="3">
        <v>10393</v>
      </c>
      <c r="AI15" s="3">
        <v>11163</v>
      </c>
      <c r="AJ15" s="3">
        <v>11495</v>
      </c>
      <c r="AK15" s="3">
        <v>11762</v>
      </c>
      <c r="AL15" s="3">
        <v>11662</v>
      </c>
      <c r="AM15" s="3">
        <v>11284</v>
      </c>
      <c r="AN15" s="3">
        <v>11401</v>
      </c>
      <c r="AO15" s="3">
        <v>11298</v>
      </c>
      <c r="AP15" s="3">
        <v>11443</v>
      </c>
      <c r="AQ15" s="3">
        <v>11626</v>
      </c>
      <c r="AR15" s="3">
        <v>11716</v>
      </c>
      <c r="AS15" s="3">
        <v>11889</v>
      </c>
      <c r="AT15" s="3">
        <v>12180</v>
      </c>
      <c r="AU15" s="3">
        <v>12591</v>
      </c>
      <c r="AV15" s="3">
        <v>12612</v>
      </c>
      <c r="AW15" s="3">
        <v>12976</v>
      </c>
      <c r="AX15" s="3">
        <v>13170</v>
      </c>
      <c r="AY15" s="3">
        <v>13219</v>
      </c>
      <c r="AZ15" s="3">
        <v>13229</v>
      </c>
      <c r="BA15" s="3">
        <v>12751</v>
      </c>
      <c r="BB15" s="3">
        <v>12520</v>
      </c>
      <c r="BC15" s="3">
        <v>12594</v>
      </c>
      <c r="BD15" s="3">
        <v>12492</v>
      </c>
      <c r="BE15" s="3">
        <v>12482</v>
      </c>
      <c r="BF15" s="3">
        <v>12170</v>
      </c>
      <c r="BG15" s="3">
        <v>12136</v>
      </c>
      <c r="BH15" s="3">
        <v>11975</v>
      </c>
      <c r="BI15" s="3">
        <v>11828</v>
      </c>
      <c r="BJ15" s="3">
        <v>11254</v>
      </c>
      <c r="BK15" s="3">
        <v>10545</v>
      </c>
      <c r="BL15" s="3">
        <v>10050</v>
      </c>
      <c r="BM15" s="3">
        <v>9493</v>
      </c>
      <c r="BN15" s="3">
        <v>8034</v>
      </c>
      <c r="BO15" s="3">
        <v>7840</v>
      </c>
      <c r="BP15" s="3">
        <v>7854</v>
      </c>
      <c r="BQ15" s="3">
        <v>7900</v>
      </c>
      <c r="BR15" s="3">
        <v>7789</v>
      </c>
      <c r="BS15" s="3">
        <v>7762</v>
      </c>
      <c r="BT15" s="3">
        <v>7779</v>
      </c>
      <c r="BU15" s="3">
        <v>7704</v>
      </c>
      <c r="BV15" s="3">
        <v>7739</v>
      </c>
      <c r="BW15" s="3">
        <v>7730</v>
      </c>
      <c r="BX15" s="3">
        <v>7589</v>
      </c>
      <c r="BY15" s="3">
        <v>7640</v>
      </c>
      <c r="BZ15" s="4">
        <f t="shared" si="0"/>
        <v>7589</v>
      </c>
      <c r="CA15" s="4">
        <f t="shared" si="1"/>
        <v>13229</v>
      </c>
      <c r="CB15" s="7">
        <f t="shared" si="3"/>
        <v>-5589</v>
      </c>
      <c r="CC15" s="16">
        <f t="shared" si="2"/>
        <v>-0.42248091314536246</v>
      </c>
    </row>
    <row r="16" spans="1:81" x14ac:dyDescent="0.25">
      <c r="A16" s="1" t="s">
        <v>77</v>
      </c>
      <c r="B16" s="3">
        <v>7520</v>
      </c>
      <c r="C16" s="3">
        <v>7523</v>
      </c>
      <c r="D16" s="3">
        <v>7447</v>
      </c>
      <c r="E16" s="3">
        <v>7593</v>
      </c>
      <c r="F16" s="3">
        <v>7838</v>
      </c>
      <c r="G16" s="3">
        <v>8231</v>
      </c>
      <c r="H16" s="3">
        <v>8076</v>
      </c>
      <c r="I16" s="3">
        <v>8058</v>
      </c>
      <c r="J16" s="3">
        <v>7876</v>
      </c>
      <c r="K16" s="3">
        <v>7224</v>
      </c>
      <c r="L16" s="3">
        <v>7383</v>
      </c>
      <c r="M16" s="3">
        <v>7637</v>
      </c>
      <c r="N16" s="3">
        <v>7289</v>
      </c>
      <c r="O16" s="3">
        <v>7377</v>
      </c>
      <c r="P16" s="3">
        <v>7231</v>
      </c>
      <c r="Q16" s="3">
        <v>7542</v>
      </c>
      <c r="R16" s="3">
        <v>7840</v>
      </c>
      <c r="S16" s="3">
        <v>8142</v>
      </c>
      <c r="T16" s="3">
        <v>8392</v>
      </c>
      <c r="U16" s="3">
        <v>8224</v>
      </c>
      <c r="V16" s="3">
        <v>8512</v>
      </c>
      <c r="W16" s="3">
        <v>8869</v>
      </c>
      <c r="X16" s="3">
        <v>9026</v>
      </c>
      <c r="Y16" s="3">
        <v>9176</v>
      </c>
      <c r="Z16" s="3">
        <v>9238</v>
      </c>
      <c r="AA16" s="3">
        <v>9273</v>
      </c>
      <c r="AB16" s="3">
        <v>9640</v>
      </c>
      <c r="AC16" s="3">
        <v>9786</v>
      </c>
      <c r="AD16" s="3">
        <v>9908</v>
      </c>
      <c r="AE16" s="3">
        <v>10073</v>
      </c>
      <c r="AF16" s="3">
        <v>10003</v>
      </c>
      <c r="AG16" s="3">
        <v>10010</v>
      </c>
      <c r="AH16" s="3">
        <v>10259</v>
      </c>
      <c r="AI16" s="3">
        <v>10662</v>
      </c>
      <c r="AJ16" s="3">
        <v>10997</v>
      </c>
      <c r="AK16" s="3">
        <v>11618</v>
      </c>
      <c r="AL16" s="3">
        <v>12111</v>
      </c>
      <c r="AM16" s="3">
        <v>11112</v>
      </c>
      <c r="AN16" s="3">
        <v>10509</v>
      </c>
      <c r="AO16" s="3">
        <v>10389</v>
      </c>
      <c r="AP16" s="3">
        <v>10338</v>
      </c>
      <c r="AQ16" s="3">
        <v>10212</v>
      </c>
      <c r="AR16" s="3">
        <v>10685</v>
      </c>
      <c r="AS16" s="3">
        <v>10948</v>
      </c>
      <c r="AT16" s="3">
        <v>11160</v>
      </c>
      <c r="AU16" s="3">
        <v>11489</v>
      </c>
      <c r="AV16" s="3">
        <v>11936</v>
      </c>
      <c r="AW16" s="3">
        <v>12075</v>
      </c>
      <c r="AX16" s="3">
        <v>12226</v>
      </c>
      <c r="AY16" s="3">
        <v>11776</v>
      </c>
      <c r="AZ16" s="3">
        <v>11481</v>
      </c>
      <c r="BA16" s="3">
        <v>10953</v>
      </c>
      <c r="BB16" s="3">
        <v>10784</v>
      </c>
      <c r="BC16" s="3">
        <v>10743</v>
      </c>
      <c r="BD16" s="3">
        <v>10582</v>
      </c>
      <c r="BE16" s="3">
        <v>10360</v>
      </c>
      <c r="BF16" s="3">
        <v>10385</v>
      </c>
      <c r="BG16" s="3">
        <v>10238</v>
      </c>
      <c r="BH16" s="3">
        <v>10099</v>
      </c>
      <c r="BI16" s="3">
        <v>9806</v>
      </c>
      <c r="BJ16" s="3">
        <v>9579</v>
      </c>
      <c r="BK16" s="3">
        <v>8996</v>
      </c>
      <c r="BL16" s="3">
        <v>8510</v>
      </c>
      <c r="BM16" s="3">
        <v>7963</v>
      </c>
      <c r="BN16" s="3">
        <v>7010</v>
      </c>
      <c r="BO16" s="3">
        <v>6465</v>
      </c>
      <c r="BP16" s="3">
        <v>6291</v>
      </c>
      <c r="BQ16" s="3">
        <v>6698</v>
      </c>
      <c r="BR16" s="3">
        <v>7169</v>
      </c>
      <c r="BS16" s="3">
        <v>7494</v>
      </c>
      <c r="BT16" s="3">
        <v>7650</v>
      </c>
      <c r="BU16" s="3">
        <v>7362</v>
      </c>
      <c r="BV16" s="3">
        <v>7411</v>
      </c>
      <c r="BW16" s="3">
        <v>7372</v>
      </c>
      <c r="BX16" s="3">
        <v>7479</v>
      </c>
      <c r="BY16" s="3">
        <v>7424</v>
      </c>
      <c r="BZ16" s="4">
        <f t="shared" si="0"/>
        <v>6291</v>
      </c>
      <c r="CA16" s="4">
        <f t="shared" si="1"/>
        <v>12226</v>
      </c>
      <c r="CB16" s="7">
        <f t="shared" si="3"/>
        <v>-4802</v>
      </c>
      <c r="CC16" s="16">
        <f t="shared" si="2"/>
        <v>-0.39276950760673973</v>
      </c>
    </row>
    <row r="17" spans="1:81" x14ac:dyDescent="0.25">
      <c r="A17" s="1" t="s">
        <v>76</v>
      </c>
      <c r="B17" s="3">
        <v>25952</v>
      </c>
      <c r="C17" s="3">
        <v>25093</v>
      </c>
      <c r="D17" s="3">
        <v>25035</v>
      </c>
      <c r="E17" s="3">
        <v>25634</v>
      </c>
      <c r="F17" s="3">
        <v>26077</v>
      </c>
      <c r="G17" s="3">
        <v>27462</v>
      </c>
      <c r="H17" s="3">
        <v>28608</v>
      </c>
      <c r="I17" s="3">
        <v>29570</v>
      </c>
      <c r="J17" s="3">
        <v>29329</v>
      </c>
      <c r="K17" s="3">
        <v>27129</v>
      </c>
      <c r="L17" s="3">
        <v>26874</v>
      </c>
      <c r="M17" s="3">
        <v>25931</v>
      </c>
      <c r="N17" s="3">
        <v>25231</v>
      </c>
      <c r="O17" s="3">
        <v>24915</v>
      </c>
      <c r="P17" s="3">
        <v>24469</v>
      </c>
      <c r="Q17" s="3">
        <v>23877</v>
      </c>
      <c r="R17" s="3">
        <v>24637</v>
      </c>
      <c r="S17" s="3">
        <v>25145</v>
      </c>
      <c r="T17" s="3">
        <v>26108</v>
      </c>
      <c r="U17" s="3">
        <v>26334</v>
      </c>
      <c r="V17" s="3">
        <v>27271</v>
      </c>
      <c r="W17" s="3">
        <v>28359</v>
      </c>
      <c r="X17" s="3">
        <v>29037</v>
      </c>
      <c r="Y17" s="3">
        <v>29360</v>
      </c>
      <c r="Z17" s="3">
        <v>30427</v>
      </c>
      <c r="AA17" s="3">
        <v>30210</v>
      </c>
      <c r="AB17" s="3">
        <v>29981</v>
      </c>
      <c r="AC17" s="3">
        <v>29794</v>
      </c>
      <c r="AD17" s="3">
        <v>29071</v>
      </c>
      <c r="AE17" s="3">
        <v>28953</v>
      </c>
      <c r="AF17" s="3">
        <v>28464</v>
      </c>
      <c r="AG17" s="3">
        <v>27817</v>
      </c>
      <c r="AH17" s="3">
        <v>28924</v>
      </c>
      <c r="AI17" s="3">
        <v>30116</v>
      </c>
      <c r="AJ17" s="3">
        <v>31939</v>
      </c>
      <c r="AK17" s="3">
        <v>32482</v>
      </c>
      <c r="AL17" s="3">
        <v>32605</v>
      </c>
      <c r="AM17" s="3">
        <v>30032</v>
      </c>
      <c r="AN17" s="3">
        <v>28467</v>
      </c>
      <c r="AO17" s="3">
        <v>27873</v>
      </c>
      <c r="AP17" s="3">
        <v>27588</v>
      </c>
      <c r="AQ17" s="3">
        <v>28898</v>
      </c>
      <c r="AR17" s="3">
        <v>29495</v>
      </c>
      <c r="AS17" s="3">
        <v>30003</v>
      </c>
      <c r="AT17" s="3">
        <v>29723</v>
      </c>
      <c r="AU17" s="3">
        <v>30829</v>
      </c>
      <c r="AV17" s="3">
        <v>31860</v>
      </c>
      <c r="AW17" s="3">
        <v>31316</v>
      </c>
      <c r="AX17" s="3">
        <v>30525</v>
      </c>
      <c r="AY17" s="3">
        <v>28246</v>
      </c>
      <c r="AZ17" s="3">
        <v>25679</v>
      </c>
      <c r="BA17" s="3">
        <v>24160</v>
      </c>
      <c r="BB17" s="3">
        <v>23691</v>
      </c>
      <c r="BC17" s="3">
        <v>23261</v>
      </c>
      <c r="BD17" s="3">
        <v>22133</v>
      </c>
      <c r="BE17" s="3">
        <v>20965</v>
      </c>
      <c r="BF17" s="3">
        <v>20127</v>
      </c>
      <c r="BG17" s="3">
        <v>19854</v>
      </c>
      <c r="BH17" s="3">
        <v>18874</v>
      </c>
      <c r="BI17" s="3">
        <v>17859</v>
      </c>
      <c r="BJ17" s="3">
        <v>17057</v>
      </c>
      <c r="BK17" s="3">
        <v>15857</v>
      </c>
      <c r="BL17" s="3">
        <v>15317</v>
      </c>
      <c r="BM17" s="3">
        <v>13702</v>
      </c>
      <c r="BN17" s="3">
        <v>11416</v>
      </c>
      <c r="BO17" s="3">
        <v>10550</v>
      </c>
      <c r="BP17" s="3">
        <v>10574</v>
      </c>
      <c r="BQ17" s="3">
        <v>11042</v>
      </c>
      <c r="BR17" s="3">
        <v>11730</v>
      </c>
      <c r="BS17" s="3">
        <v>12110</v>
      </c>
      <c r="BT17" s="3">
        <v>12377</v>
      </c>
      <c r="BU17" s="3">
        <v>12432</v>
      </c>
      <c r="BV17" s="3">
        <v>12533</v>
      </c>
      <c r="BW17" s="3">
        <v>12755</v>
      </c>
      <c r="BX17" s="3">
        <v>12798</v>
      </c>
      <c r="BY17" s="3">
        <v>12275</v>
      </c>
      <c r="BZ17" s="4">
        <f t="shared" si="0"/>
        <v>10550</v>
      </c>
      <c r="CA17" s="4">
        <f t="shared" si="1"/>
        <v>32605</v>
      </c>
      <c r="CB17" s="7">
        <f t="shared" si="3"/>
        <v>-20330</v>
      </c>
      <c r="CC17" s="16">
        <f t="shared" si="2"/>
        <v>-0.62352399938659719</v>
      </c>
    </row>
    <row r="18" spans="1:81" x14ac:dyDescent="0.25">
      <c r="A18" s="1" t="s">
        <v>79</v>
      </c>
      <c r="B18" s="3">
        <v>53</v>
      </c>
      <c r="C18" s="3">
        <v>52</v>
      </c>
      <c r="D18" s="3">
        <v>49</v>
      </c>
      <c r="E18" s="3">
        <v>51</v>
      </c>
      <c r="F18" s="3">
        <v>53</v>
      </c>
      <c r="G18" s="3">
        <v>52</v>
      </c>
      <c r="H18" s="3">
        <v>59</v>
      </c>
      <c r="I18" s="3">
        <v>52</v>
      </c>
      <c r="J18" s="3">
        <v>57</v>
      </c>
      <c r="K18" s="3">
        <v>54</v>
      </c>
      <c r="L18" s="3">
        <v>55</v>
      </c>
      <c r="M18" s="3">
        <v>50</v>
      </c>
      <c r="N18" s="3">
        <v>50</v>
      </c>
      <c r="O18" s="3">
        <v>44</v>
      </c>
      <c r="P18" s="3">
        <v>44</v>
      </c>
      <c r="Q18" s="3">
        <v>42</v>
      </c>
      <c r="R18" s="3">
        <v>38</v>
      </c>
      <c r="S18" s="3">
        <v>42</v>
      </c>
      <c r="T18" s="3">
        <v>55</v>
      </c>
      <c r="U18" s="3">
        <v>23</v>
      </c>
      <c r="V18" s="3">
        <v>25</v>
      </c>
      <c r="W18" s="3">
        <v>37</v>
      </c>
      <c r="X18" s="3">
        <v>41</v>
      </c>
      <c r="Y18" s="3">
        <v>41</v>
      </c>
      <c r="Z18" s="3">
        <v>49</v>
      </c>
      <c r="AA18" s="3">
        <v>59</v>
      </c>
      <c r="AB18" s="3">
        <v>37</v>
      </c>
      <c r="AC18" s="3">
        <v>23</v>
      </c>
      <c r="AD18" s="3">
        <v>20</v>
      </c>
      <c r="AE18" s="3">
        <v>12</v>
      </c>
      <c r="AF18" s="3">
        <v>7</v>
      </c>
      <c r="AG18" s="3">
        <v>22</v>
      </c>
      <c r="AH18" s="3">
        <v>6</v>
      </c>
      <c r="AI18" s="3">
        <v>7</v>
      </c>
      <c r="AJ18" s="3">
        <v>7</v>
      </c>
      <c r="AK18" s="3">
        <v>7</v>
      </c>
      <c r="AL18" s="3">
        <v>7</v>
      </c>
      <c r="AM18" s="3">
        <v>7</v>
      </c>
      <c r="AN18" s="3">
        <v>7</v>
      </c>
      <c r="AO18" s="3">
        <v>7</v>
      </c>
      <c r="AP18" s="3">
        <v>7</v>
      </c>
      <c r="AQ18" s="3">
        <v>7</v>
      </c>
      <c r="AR18" s="3">
        <v>7</v>
      </c>
      <c r="AS18" s="3">
        <v>5</v>
      </c>
      <c r="AT18" s="3">
        <v>7</v>
      </c>
      <c r="AU18" s="3">
        <v>8</v>
      </c>
      <c r="AV18" s="3">
        <v>7</v>
      </c>
      <c r="AW18" s="3">
        <v>7</v>
      </c>
      <c r="AX18" s="3">
        <v>7</v>
      </c>
      <c r="AY18" s="3">
        <v>7</v>
      </c>
      <c r="AZ18" s="3">
        <v>7</v>
      </c>
      <c r="BA18" s="3">
        <v>7</v>
      </c>
      <c r="BB18" s="3">
        <v>7</v>
      </c>
      <c r="BC18" s="3">
        <v>7</v>
      </c>
      <c r="BD18" s="3">
        <v>7</v>
      </c>
      <c r="BE18" s="3">
        <v>7</v>
      </c>
      <c r="BF18" s="3">
        <v>7</v>
      </c>
      <c r="BG18" s="3">
        <v>7</v>
      </c>
      <c r="BH18" s="3">
        <v>7</v>
      </c>
      <c r="BI18" s="3">
        <v>7</v>
      </c>
      <c r="BJ18" s="3">
        <v>7</v>
      </c>
      <c r="BK18" s="3">
        <v>7</v>
      </c>
      <c r="BL18" s="3">
        <v>7</v>
      </c>
      <c r="BM18" s="3">
        <v>7</v>
      </c>
      <c r="BN18" s="3">
        <v>7</v>
      </c>
      <c r="BO18" s="3">
        <v>7</v>
      </c>
      <c r="BP18" s="3">
        <v>7</v>
      </c>
      <c r="BQ18" s="3">
        <v>6</v>
      </c>
      <c r="BR18" s="3">
        <v>6</v>
      </c>
      <c r="BS18" s="3">
        <v>6</v>
      </c>
      <c r="BT18" s="3">
        <v>6</v>
      </c>
      <c r="BU18" s="3">
        <v>6</v>
      </c>
      <c r="BV18" s="3">
        <v>4</v>
      </c>
      <c r="BW18" s="3">
        <v>4</v>
      </c>
      <c r="BX18" s="3">
        <v>3</v>
      </c>
      <c r="BY18" s="3">
        <v>2</v>
      </c>
      <c r="BZ18" s="4">
        <f t="shared" si="0"/>
        <v>2</v>
      </c>
      <c r="CA18" s="4">
        <f t="shared" si="1"/>
        <v>59</v>
      </c>
      <c r="CB18" s="7">
        <f t="shared" si="3"/>
        <v>-57</v>
      </c>
      <c r="CC18" s="16">
        <f t="shared" si="2"/>
        <v>-0.96610169491525422</v>
      </c>
    </row>
    <row r="19" spans="1:81" x14ac:dyDescent="0.25">
      <c r="A19" s="1" t="s">
        <v>80</v>
      </c>
      <c r="B19" s="3">
        <v>3525</v>
      </c>
      <c r="C19" s="3">
        <v>3447</v>
      </c>
      <c r="D19" s="3">
        <v>3470</v>
      </c>
      <c r="E19" s="3">
        <v>3413</v>
      </c>
      <c r="F19" s="3">
        <v>3461</v>
      </c>
      <c r="G19" s="3">
        <v>3460</v>
      </c>
      <c r="H19" s="3">
        <v>3482</v>
      </c>
      <c r="I19" s="3">
        <v>3460</v>
      </c>
      <c r="J19" s="3">
        <v>3456</v>
      </c>
      <c r="K19" s="3">
        <v>3468</v>
      </c>
      <c r="L19" s="3">
        <v>3574</v>
      </c>
      <c r="M19" s="3">
        <v>3596</v>
      </c>
      <c r="N19" s="3">
        <v>3573</v>
      </c>
      <c r="O19" s="3">
        <v>3624</v>
      </c>
      <c r="P19" s="3">
        <v>3536</v>
      </c>
      <c r="Q19" s="3">
        <v>3457</v>
      </c>
      <c r="R19" s="3">
        <v>3505</v>
      </c>
      <c r="S19" s="3">
        <v>3707</v>
      </c>
      <c r="T19" s="3">
        <v>3973</v>
      </c>
      <c r="U19" s="3">
        <v>4089</v>
      </c>
      <c r="V19" s="3">
        <v>4265</v>
      </c>
      <c r="W19" s="3">
        <v>4372</v>
      </c>
      <c r="X19" s="3">
        <v>4445</v>
      </c>
      <c r="Y19" s="3">
        <v>4444</v>
      </c>
      <c r="Z19" s="3">
        <v>4411</v>
      </c>
      <c r="AA19" s="3">
        <v>4156</v>
      </c>
      <c r="AB19" s="3">
        <v>4346</v>
      </c>
      <c r="AC19" s="3">
        <v>4164</v>
      </c>
      <c r="AD19" s="3">
        <v>3758</v>
      </c>
      <c r="AE19" s="3">
        <v>4061</v>
      </c>
      <c r="AF19" s="3">
        <v>4102</v>
      </c>
      <c r="AG19" s="3">
        <v>4074</v>
      </c>
      <c r="AH19" s="3">
        <v>4213</v>
      </c>
      <c r="AI19" s="3">
        <v>4306</v>
      </c>
      <c r="AJ19" s="3">
        <v>4509</v>
      </c>
      <c r="AK19" s="3">
        <v>4657</v>
      </c>
      <c r="AL19" s="3">
        <v>4583</v>
      </c>
      <c r="AM19" s="3">
        <v>4505</v>
      </c>
      <c r="AN19" s="3">
        <v>4276</v>
      </c>
      <c r="AO19" s="3">
        <v>4300</v>
      </c>
      <c r="AP19" s="3">
        <v>4291</v>
      </c>
      <c r="AQ19" s="3">
        <v>4373</v>
      </c>
      <c r="AR19" s="3">
        <v>5272</v>
      </c>
      <c r="AS19" s="3">
        <v>4690</v>
      </c>
      <c r="AT19" s="3">
        <v>4711</v>
      </c>
      <c r="AU19" s="3">
        <v>5016</v>
      </c>
      <c r="AV19" s="3">
        <v>5155</v>
      </c>
      <c r="AW19" s="3">
        <v>5197</v>
      </c>
      <c r="AX19" s="3">
        <v>5225</v>
      </c>
      <c r="AY19" s="3">
        <v>5239</v>
      </c>
      <c r="AZ19" s="3">
        <v>5237</v>
      </c>
      <c r="BA19" s="3">
        <v>5140</v>
      </c>
      <c r="BB19" s="3">
        <v>4793</v>
      </c>
      <c r="BC19" s="3">
        <v>4706</v>
      </c>
      <c r="BD19" s="3">
        <v>4534</v>
      </c>
      <c r="BE19" s="3">
        <v>4271</v>
      </c>
      <c r="BF19" s="3">
        <v>4127</v>
      </c>
      <c r="BG19" s="3">
        <v>4067</v>
      </c>
      <c r="BH19" s="3">
        <v>4117</v>
      </c>
      <c r="BI19" s="3">
        <v>4031</v>
      </c>
      <c r="BJ19" s="3">
        <v>3990</v>
      </c>
      <c r="BK19" s="3">
        <v>3903</v>
      </c>
      <c r="BL19" s="3">
        <v>3632</v>
      </c>
      <c r="BM19" s="3">
        <v>2736</v>
      </c>
      <c r="BN19" s="3">
        <v>2239</v>
      </c>
      <c r="BO19" s="3">
        <v>2231</v>
      </c>
      <c r="BP19" s="3">
        <v>2392</v>
      </c>
      <c r="BQ19" s="3">
        <v>2687</v>
      </c>
      <c r="BR19" s="3">
        <v>2838</v>
      </c>
      <c r="BS19" s="3">
        <v>2949</v>
      </c>
      <c r="BT19" s="3">
        <v>2953</v>
      </c>
      <c r="BU19" s="3">
        <v>2948</v>
      </c>
      <c r="BV19" s="3">
        <v>2926</v>
      </c>
      <c r="BW19" s="3">
        <v>3069</v>
      </c>
      <c r="BX19" s="3">
        <v>3186</v>
      </c>
      <c r="BY19" s="3">
        <v>3268</v>
      </c>
      <c r="BZ19" s="4">
        <f t="shared" si="0"/>
        <v>2231</v>
      </c>
      <c r="CA19" s="4">
        <f t="shared" si="1"/>
        <v>5272</v>
      </c>
      <c r="CB19" s="7">
        <f t="shared" si="3"/>
        <v>-2004</v>
      </c>
      <c r="CC19" s="16">
        <f t="shared" si="2"/>
        <v>-0.38012139605462825</v>
      </c>
    </row>
    <row r="22" spans="1:81" x14ac:dyDescent="0.25">
      <c r="A22" s="20" t="s">
        <v>404</v>
      </c>
      <c r="BZ22" s="2"/>
    </row>
    <row r="23" spans="1:81" x14ac:dyDescent="0.25">
      <c r="A23" s="2" t="s">
        <v>389</v>
      </c>
      <c r="C23" s="12">
        <f>(C2-B2)</f>
        <v>-987</v>
      </c>
      <c r="D23" s="12">
        <f t="shared" ref="D23:BO23" si="4">(D2-C2)</f>
        <v>-1026</v>
      </c>
      <c r="E23" s="12">
        <f t="shared" si="4"/>
        <v>149</v>
      </c>
      <c r="F23" s="12">
        <f t="shared" si="4"/>
        <v>1321</v>
      </c>
      <c r="G23" s="12">
        <f t="shared" si="4"/>
        <v>2543</v>
      </c>
      <c r="H23" s="12">
        <f t="shared" si="4"/>
        <v>1690</v>
      </c>
      <c r="I23" s="12">
        <f t="shared" si="4"/>
        <v>1487</v>
      </c>
      <c r="J23" s="12">
        <f t="shared" si="4"/>
        <v>-814</v>
      </c>
      <c r="K23" s="12">
        <f t="shared" si="4"/>
        <v>-3069</v>
      </c>
      <c r="L23" s="12">
        <f t="shared" si="4"/>
        <v>-743</v>
      </c>
      <c r="M23" s="12">
        <f t="shared" si="4"/>
        <v>-1130</v>
      </c>
      <c r="N23" s="12">
        <f t="shared" si="4"/>
        <v>-1458</v>
      </c>
      <c r="O23" s="12">
        <f t="shared" si="4"/>
        <v>-176</v>
      </c>
      <c r="P23" s="12">
        <f t="shared" si="4"/>
        <v>-922</v>
      </c>
      <c r="Q23" s="12">
        <f t="shared" si="4"/>
        <v>-292</v>
      </c>
      <c r="R23" s="12">
        <f t="shared" si="4"/>
        <v>1475</v>
      </c>
      <c r="S23" s="12">
        <f t="shared" si="4"/>
        <v>1683</v>
      </c>
      <c r="T23" s="12">
        <f t="shared" si="4"/>
        <v>1744</v>
      </c>
      <c r="U23" s="12">
        <f t="shared" si="4"/>
        <v>-75</v>
      </c>
      <c r="V23" s="12">
        <f t="shared" si="4"/>
        <v>2007</v>
      </c>
      <c r="W23" s="12">
        <f t="shared" si="4"/>
        <v>2284</v>
      </c>
      <c r="X23" s="12">
        <f t="shared" si="4"/>
        <v>1300</v>
      </c>
      <c r="Y23" s="12">
        <f t="shared" si="4"/>
        <v>809</v>
      </c>
      <c r="Z23" s="12">
        <f t="shared" si="4"/>
        <v>1228</v>
      </c>
      <c r="AA23" s="12">
        <f t="shared" si="4"/>
        <v>-36</v>
      </c>
      <c r="AB23" s="12">
        <f t="shared" si="4"/>
        <v>861</v>
      </c>
      <c r="AC23" s="12">
        <f t="shared" si="4"/>
        <v>-205</v>
      </c>
      <c r="AD23" s="12">
        <f t="shared" si="4"/>
        <v>-1496</v>
      </c>
      <c r="AE23" s="12">
        <f t="shared" si="4"/>
        <v>1044</v>
      </c>
      <c r="AF23" s="12">
        <f t="shared" si="4"/>
        <v>-726</v>
      </c>
      <c r="AG23" s="12">
        <f t="shared" si="4"/>
        <v>-982</v>
      </c>
      <c r="AH23" s="12">
        <f t="shared" si="4"/>
        <v>1366</v>
      </c>
      <c r="AI23" s="12">
        <f t="shared" si="4"/>
        <v>3091</v>
      </c>
      <c r="AJ23" s="12">
        <f t="shared" si="4"/>
        <v>3327</v>
      </c>
      <c r="AK23" s="12">
        <f t="shared" si="4"/>
        <v>2305</v>
      </c>
      <c r="AL23" s="12">
        <f t="shared" si="4"/>
        <v>1100</v>
      </c>
      <c r="AM23" s="12">
        <f t="shared" si="4"/>
        <v>-3709</v>
      </c>
      <c r="AN23" s="12">
        <f t="shared" si="4"/>
        <v>-2935</v>
      </c>
      <c r="AO23" s="12">
        <f t="shared" si="4"/>
        <v>-1827</v>
      </c>
      <c r="AP23" s="12">
        <f t="shared" si="4"/>
        <v>83</v>
      </c>
      <c r="AQ23" s="12">
        <f t="shared" si="4"/>
        <v>2063</v>
      </c>
      <c r="AR23" s="12">
        <f t="shared" si="4"/>
        <v>2732</v>
      </c>
      <c r="AS23" s="12">
        <f t="shared" si="4"/>
        <v>668</v>
      </c>
      <c r="AT23" s="12">
        <f t="shared" si="4"/>
        <v>285</v>
      </c>
      <c r="AU23" s="12">
        <f t="shared" si="4"/>
        <v>2928</v>
      </c>
      <c r="AV23" s="12">
        <f t="shared" si="4"/>
        <v>2263</v>
      </c>
      <c r="AW23" s="12">
        <f t="shared" si="4"/>
        <v>212</v>
      </c>
      <c r="AX23" s="12">
        <f t="shared" si="4"/>
        <v>-372</v>
      </c>
      <c r="AY23" s="12">
        <f t="shared" si="4"/>
        <v>-1466</v>
      </c>
      <c r="AZ23" s="12">
        <f t="shared" si="4"/>
        <v>-4139</v>
      </c>
      <c r="BA23" s="12">
        <f t="shared" si="4"/>
        <v>-3675</v>
      </c>
      <c r="BB23" s="12">
        <f t="shared" si="4"/>
        <v>-1870</v>
      </c>
      <c r="BC23" s="12">
        <f t="shared" si="4"/>
        <v>-399</v>
      </c>
      <c r="BD23" s="12">
        <f t="shared" si="4"/>
        <v>-1530</v>
      </c>
      <c r="BE23" s="12">
        <f t="shared" si="4"/>
        <v>-1872</v>
      </c>
      <c r="BF23" s="12">
        <f t="shared" si="4"/>
        <v>-1734</v>
      </c>
      <c r="BG23" s="12">
        <f t="shared" si="4"/>
        <v>-601</v>
      </c>
      <c r="BH23" s="12">
        <f t="shared" si="4"/>
        <v>-590</v>
      </c>
      <c r="BI23" s="12">
        <f t="shared" si="4"/>
        <v>-1709</v>
      </c>
      <c r="BJ23" s="12">
        <f t="shared" si="4"/>
        <v>-2547</v>
      </c>
      <c r="BK23" s="12">
        <f t="shared" si="4"/>
        <v>-3020</v>
      </c>
      <c r="BL23" s="12">
        <f t="shared" si="4"/>
        <v>-2766</v>
      </c>
      <c r="BM23" s="12">
        <f t="shared" si="4"/>
        <v>-4271</v>
      </c>
      <c r="BN23" s="12">
        <f t="shared" si="4"/>
        <v>-6688</v>
      </c>
      <c r="BO23" s="12">
        <f t="shared" si="4"/>
        <v>-3354</v>
      </c>
      <c r="BP23" s="12">
        <f t="shared" ref="BP23:BQ23" si="5">(BP2-BO2)</f>
        <v>-520</v>
      </c>
      <c r="BQ23" s="12">
        <f t="shared" si="5"/>
        <v>1530</v>
      </c>
      <c r="BR23" s="12">
        <f t="shared" ref="BR23:BR33" si="6">(BR2-BQ2)</f>
        <v>810</v>
      </c>
      <c r="BS23" s="12">
        <f t="shared" ref="BS23:BS33" si="7">(BS2-BR2)</f>
        <v>886</v>
      </c>
      <c r="BT23" s="12">
        <f t="shared" ref="BT23:BT33" si="8">(BT2-BS2)</f>
        <v>345</v>
      </c>
      <c r="BU23" s="12">
        <f t="shared" ref="BU23:BY27" si="9">(BU2-BT2)</f>
        <v>-629</v>
      </c>
      <c r="BV23" s="12">
        <f t="shared" si="9"/>
        <v>-25</v>
      </c>
      <c r="BW23" s="12">
        <f t="shared" si="9"/>
        <v>438</v>
      </c>
      <c r="BX23" s="12">
        <f t="shared" si="9"/>
        <v>212</v>
      </c>
      <c r="BY23" s="12">
        <f t="shared" si="9"/>
        <v>-386</v>
      </c>
      <c r="BZ23" s="12"/>
    </row>
    <row r="24" spans="1:81" x14ac:dyDescent="0.25">
      <c r="A24" s="2" t="s">
        <v>65</v>
      </c>
      <c r="C24" s="12">
        <f t="shared" ref="C24:BN24" si="10">(C3-B3)</f>
        <v>-1098</v>
      </c>
      <c r="D24" s="12">
        <f t="shared" si="10"/>
        <v>-566</v>
      </c>
      <c r="E24" s="12">
        <f t="shared" si="10"/>
        <v>905</v>
      </c>
      <c r="F24" s="12">
        <f t="shared" si="10"/>
        <v>1059</v>
      </c>
      <c r="G24" s="12">
        <f t="shared" si="10"/>
        <v>1769</v>
      </c>
      <c r="H24" s="12">
        <f t="shared" si="10"/>
        <v>1376</v>
      </c>
      <c r="I24" s="12">
        <f t="shared" si="10"/>
        <v>1026</v>
      </c>
      <c r="J24" s="12">
        <f t="shared" si="10"/>
        <v>-913</v>
      </c>
      <c r="K24" s="12">
        <f t="shared" si="10"/>
        <v>-3235</v>
      </c>
      <c r="L24" s="12">
        <f t="shared" si="10"/>
        <v>-383</v>
      </c>
      <c r="M24" s="12">
        <f t="shared" si="10"/>
        <v>-1143</v>
      </c>
      <c r="N24" s="12">
        <f t="shared" si="10"/>
        <v>-1127</v>
      </c>
      <c r="O24" s="12">
        <f t="shared" si="10"/>
        <v>-312</v>
      </c>
      <c r="P24" s="12">
        <f t="shared" si="10"/>
        <v>-724</v>
      </c>
      <c r="Q24" s="12">
        <f t="shared" si="10"/>
        <v>-191</v>
      </c>
      <c r="R24" s="12">
        <f t="shared" si="10"/>
        <v>1487</v>
      </c>
      <c r="S24" s="12">
        <f t="shared" si="10"/>
        <v>1300</v>
      </c>
      <c r="T24" s="12">
        <f t="shared" si="10"/>
        <v>1550</v>
      </c>
      <c r="U24" s="12">
        <f t="shared" si="10"/>
        <v>309</v>
      </c>
      <c r="V24" s="12">
        <f t="shared" si="10"/>
        <v>1526</v>
      </c>
      <c r="W24" s="12">
        <f t="shared" si="10"/>
        <v>1606</v>
      </c>
      <c r="X24" s="12">
        <f t="shared" si="10"/>
        <v>692</v>
      </c>
      <c r="Y24" s="12">
        <f t="shared" si="10"/>
        <v>505</v>
      </c>
      <c r="Z24" s="12">
        <f t="shared" si="10"/>
        <v>1095</v>
      </c>
      <c r="AA24" s="12">
        <f t="shared" si="10"/>
        <v>-629</v>
      </c>
      <c r="AB24" s="12">
        <f t="shared" si="10"/>
        <v>340</v>
      </c>
      <c r="AC24" s="12">
        <f t="shared" si="10"/>
        <v>-254</v>
      </c>
      <c r="AD24" s="12">
        <f t="shared" si="10"/>
        <v>-1062</v>
      </c>
      <c r="AE24" s="12">
        <f t="shared" si="10"/>
        <v>445</v>
      </c>
      <c r="AF24" s="12">
        <f t="shared" si="10"/>
        <v>-577</v>
      </c>
      <c r="AG24" s="12">
        <f t="shared" si="10"/>
        <v>-637</v>
      </c>
      <c r="AH24" s="12">
        <f t="shared" si="10"/>
        <v>1508</v>
      </c>
      <c r="AI24" s="12">
        <f t="shared" si="10"/>
        <v>2459</v>
      </c>
      <c r="AJ24" s="12">
        <f t="shared" si="10"/>
        <v>2693</v>
      </c>
      <c r="AK24" s="12">
        <f t="shared" si="10"/>
        <v>1579</v>
      </c>
      <c r="AL24" s="12">
        <f t="shared" si="10"/>
        <v>442</v>
      </c>
      <c r="AM24" s="12">
        <f t="shared" si="10"/>
        <v>-4028</v>
      </c>
      <c r="AN24" s="12">
        <f t="shared" si="10"/>
        <v>-2280</v>
      </c>
      <c r="AO24" s="12">
        <f t="shared" si="10"/>
        <v>-793</v>
      </c>
      <c r="AP24" s="12">
        <f t="shared" si="10"/>
        <v>-200</v>
      </c>
      <c r="AQ24" s="12">
        <f t="shared" si="10"/>
        <v>1449</v>
      </c>
      <c r="AR24" s="12">
        <f t="shared" si="10"/>
        <v>2059</v>
      </c>
      <c r="AS24" s="12">
        <f t="shared" si="10"/>
        <v>360</v>
      </c>
      <c r="AT24" s="12">
        <f t="shared" si="10"/>
        <v>246</v>
      </c>
      <c r="AU24" s="12">
        <f t="shared" si="10"/>
        <v>2152</v>
      </c>
      <c r="AV24" s="12">
        <f t="shared" si="10"/>
        <v>1637</v>
      </c>
      <c r="AW24" s="12">
        <f t="shared" si="10"/>
        <v>1</v>
      </c>
      <c r="AX24" s="12">
        <f t="shared" si="10"/>
        <v>-418</v>
      </c>
      <c r="AY24" s="12">
        <f t="shared" si="10"/>
        <v>-2666</v>
      </c>
      <c r="AZ24" s="12">
        <f t="shared" si="10"/>
        <v>-2854</v>
      </c>
      <c r="BA24" s="12">
        <f t="shared" si="10"/>
        <v>-2622</v>
      </c>
      <c r="BB24" s="12">
        <f t="shared" si="10"/>
        <v>-1216</v>
      </c>
      <c r="BC24" s="12">
        <f t="shared" si="10"/>
        <v>-484</v>
      </c>
      <c r="BD24" s="12">
        <f t="shared" si="10"/>
        <v>-1563</v>
      </c>
      <c r="BE24" s="12">
        <f t="shared" si="10"/>
        <v>-1663</v>
      </c>
      <c r="BF24" s="12">
        <f t="shared" si="10"/>
        <v>-1269</v>
      </c>
      <c r="BG24" s="12">
        <f t="shared" si="10"/>
        <v>-514</v>
      </c>
      <c r="BH24" s="12">
        <f t="shared" si="10"/>
        <v>-1230</v>
      </c>
      <c r="BI24" s="12">
        <f t="shared" si="10"/>
        <v>-1541</v>
      </c>
      <c r="BJ24" s="12">
        <f t="shared" si="10"/>
        <v>-1644</v>
      </c>
      <c r="BK24" s="12">
        <f t="shared" si="10"/>
        <v>-2579</v>
      </c>
      <c r="BL24" s="12">
        <f t="shared" si="10"/>
        <v>-1792</v>
      </c>
      <c r="BM24" s="12">
        <f t="shared" si="10"/>
        <v>-3615</v>
      </c>
      <c r="BN24" s="12">
        <f t="shared" si="10"/>
        <v>-5195</v>
      </c>
      <c r="BO24" s="12">
        <f t="shared" ref="BO24:BQ24" si="11">(BO3-BN3)</f>
        <v>-1613</v>
      </c>
      <c r="BP24" s="12">
        <f t="shared" si="11"/>
        <v>25</v>
      </c>
      <c r="BQ24" s="12">
        <f t="shared" si="11"/>
        <v>1215</v>
      </c>
      <c r="BR24" s="12">
        <f t="shared" si="6"/>
        <v>1199</v>
      </c>
      <c r="BS24" s="12">
        <f t="shared" si="7"/>
        <v>789</v>
      </c>
      <c r="BT24" s="12">
        <f t="shared" si="8"/>
        <v>444</v>
      </c>
      <c r="BU24" s="12">
        <f t="shared" si="9"/>
        <v>-313</v>
      </c>
      <c r="BV24" s="12">
        <f t="shared" si="9"/>
        <v>161</v>
      </c>
      <c r="BW24" s="12">
        <f t="shared" si="9"/>
        <v>317</v>
      </c>
      <c r="BX24" s="12">
        <f t="shared" si="9"/>
        <v>125</v>
      </c>
      <c r="BY24" s="12">
        <f t="shared" si="9"/>
        <v>-446</v>
      </c>
      <c r="BZ24" s="12"/>
    </row>
    <row r="25" spans="1:81" x14ac:dyDescent="0.25">
      <c r="A25" s="1" t="s">
        <v>57</v>
      </c>
      <c r="C25" s="8">
        <f t="shared" ref="C25:BN25" si="12">(C4-B4)</f>
        <v>-89</v>
      </c>
      <c r="D25" s="8">
        <f t="shared" si="12"/>
        <v>14</v>
      </c>
      <c r="E25" s="8">
        <f t="shared" si="12"/>
        <v>-64</v>
      </c>
      <c r="F25" s="8">
        <f t="shared" si="12"/>
        <v>48</v>
      </c>
      <c r="G25" s="8">
        <f t="shared" si="12"/>
        <v>-14</v>
      </c>
      <c r="H25" s="8">
        <f t="shared" si="12"/>
        <v>24</v>
      </c>
      <c r="I25" s="8">
        <f t="shared" si="12"/>
        <v>-17</v>
      </c>
      <c r="J25" s="8">
        <f t="shared" si="12"/>
        <v>13</v>
      </c>
      <c r="K25" s="8">
        <f t="shared" si="12"/>
        <v>-5</v>
      </c>
      <c r="L25" s="8">
        <f t="shared" si="12"/>
        <v>87</v>
      </c>
      <c r="M25" s="8">
        <f t="shared" si="12"/>
        <v>9</v>
      </c>
      <c r="N25" s="8">
        <f t="shared" si="12"/>
        <v>-35</v>
      </c>
      <c r="O25" s="8">
        <f t="shared" si="12"/>
        <v>18</v>
      </c>
      <c r="P25" s="8">
        <f t="shared" si="12"/>
        <v>-93</v>
      </c>
      <c r="Q25" s="8">
        <f t="shared" si="12"/>
        <v>-70</v>
      </c>
      <c r="R25" s="8">
        <f t="shared" si="12"/>
        <v>46</v>
      </c>
      <c r="S25" s="8">
        <f t="shared" si="12"/>
        <v>197</v>
      </c>
      <c r="T25" s="8">
        <f t="shared" si="12"/>
        <v>249</v>
      </c>
      <c r="U25" s="8">
        <f t="shared" si="12"/>
        <v>126</v>
      </c>
      <c r="V25" s="8">
        <f t="shared" si="12"/>
        <v>181</v>
      </c>
      <c r="W25" s="8">
        <f t="shared" si="12"/>
        <v>119</v>
      </c>
      <c r="X25" s="8">
        <f t="shared" si="12"/>
        <v>80</v>
      </c>
      <c r="Y25" s="8">
        <f t="shared" si="12"/>
        <v>10</v>
      </c>
      <c r="Z25" s="8">
        <f t="shared" si="12"/>
        <v>-30</v>
      </c>
      <c r="AA25" s="8">
        <f t="shared" si="12"/>
        <v>-259</v>
      </c>
      <c r="AB25" s="8">
        <f t="shared" si="12"/>
        <v>188</v>
      </c>
      <c r="AC25" s="8">
        <f t="shared" si="12"/>
        <v>-179</v>
      </c>
      <c r="AD25" s="8">
        <f t="shared" si="12"/>
        <v>-401</v>
      </c>
      <c r="AE25" s="8">
        <f t="shared" si="12"/>
        <v>295</v>
      </c>
      <c r="AF25" s="8">
        <f t="shared" si="12"/>
        <v>42</v>
      </c>
      <c r="AG25" s="8">
        <f t="shared" si="12"/>
        <v>-20</v>
      </c>
      <c r="AH25" s="8">
        <f t="shared" si="12"/>
        <v>140</v>
      </c>
      <c r="AI25" s="8">
        <f t="shared" si="12"/>
        <v>94</v>
      </c>
      <c r="AJ25" s="8">
        <f t="shared" si="12"/>
        <v>208</v>
      </c>
      <c r="AK25" s="8">
        <f t="shared" si="12"/>
        <v>155</v>
      </c>
      <c r="AL25" s="8">
        <f t="shared" si="12"/>
        <v>-100</v>
      </c>
      <c r="AM25" s="8">
        <f t="shared" si="12"/>
        <v>-91</v>
      </c>
      <c r="AN25" s="8">
        <f t="shared" si="12"/>
        <v>-240</v>
      </c>
      <c r="AO25" s="8">
        <f t="shared" si="12"/>
        <v>22</v>
      </c>
      <c r="AP25" s="8">
        <f t="shared" si="12"/>
        <v>-28</v>
      </c>
      <c r="AQ25" s="8">
        <f t="shared" si="12"/>
        <v>75</v>
      </c>
      <c r="AR25" s="8">
        <f t="shared" si="12"/>
        <v>901</v>
      </c>
      <c r="AS25" s="8">
        <f t="shared" si="12"/>
        <v>-576</v>
      </c>
      <c r="AT25" s="8">
        <f t="shared" si="12"/>
        <v>-19</v>
      </c>
      <c r="AU25" s="8">
        <f t="shared" si="12"/>
        <v>311</v>
      </c>
      <c r="AV25" s="8">
        <f t="shared" si="12"/>
        <v>157</v>
      </c>
      <c r="AW25" s="8">
        <f t="shared" si="12"/>
        <v>47</v>
      </c>
      <c r="AX25" s="8">
        <f t="shared" si="12"/>
        <v>37</v>
      </c>
      <c r="AY25" s="8">
        <f t="shared" si="12"/>
        <v>-5</v>
      </c>
      <c r="AZ25" s="8">
        <f t="shared" si="12"/>
        <v>-27</v>
      </c>
      <c r="BA25" s="8">
        <f t="shared" si="12"/>
        <v>-83</v>
      </c>
      <c r="BB25" s="8">
        <f t="shared" si="12"/>
        <v>-344</v>
      </c>
      <c r="BC25" s="8">
        <f t="shared" si="12"/>
        <v>-141</v>
      </c>
      <c r="BD25" s="8">
        <f t="shared" si="12"/>
        <v>-197</v>
      </c>
      <c r="BE25" s="8">
        <f t="shared" si="12"/>
        <v>-255</v>
      </c>
      <c r="BF25" s="8">
        <f t="shared" si="12"/>
        <v>-130</v>
      </c>
      <c r="BG25" s="8">
        <f t="shared" si="12"/>
        <v>-71</v>
      </c>
      <c r="BH25" s="8">
        <f t="shared" si="12"/>
        <v>46</v>
      </c>
      <c r="BI25" s="8">
        <f t="shared" si="12"/>
        <v>-81</v>
      </c>
      <c r="BJ25" s="8">
        <f t="shared" si="12"/>
        <v>-39</v>
      </c>
      <c r="BK25" s="8">
        <f t="shared" si="12"/>
        <v>-103</v>
      </c>
      <c r="BL25" s="8">
        <f t="shared" si="12"/>
        <v>-265</v>
      </c>
      <c r="BM25" s="8">
        <f t="shared" si="12"/>
        <v>-888</v>
      </c>
      <c r="BN25" s="8">
        <f t="shared" si="12"/>
        <v>-495</v>
      </c>
      <c r="BO25" s="8">
        <f t="shared" ref="BO25:BQ25" si="13">(BO4-BN4)</f>
        <v>-11</v>
      </c>
      <c r="BP25" s="21">
        <f t="shared" si="13"/>
        <v>162</v>
      </c>
      <c r="BQ25" s="21">
        <f t="shared" si="13"/>
        <v>240</v>
      </c>
      <c r="BR25" s="8">
        <f t="shared" si="6"/>
        <v>126</v>
      </c>
      <c r="BS25" s="8">
        <f t="shared" si="7"/>
        <v>99</v>
      </c>
      <c r="BT25" s="21">
        <f t="shared" si="8"/>
        <v>64</v>
      </c>
      <c r="BU25" s="21">
        <f t="shared" si="9"/>
        <v>12</v>
      </c>
      <c r="BV25" s="21">
        <f t="shared" si="9"/>
        <v>71</v>
      </c>
      <c r="BW25" s="21">
        <f t="shared" si="9"/>
        <v>138</v>
      </c>
      <c r="BX25" s="21">
        <f t="shared" si="9"/>
        <v>122</v>
      </c>
      <c r="BY25" s="21">
        <f t="shared" si="9"/>
        <v>91</v>
      </c>
      <c r="BZ25" s="12"/>
    </row>
    <row r="26" spans="1:81" x14ac:dyDescent="0.25">
      <c r="A26" s="1" t="s">
        <v>58</v>
      </c>
      <c r="C26" s="8">
        <f t="shared" ref="C26:BN26" si="14">(C5-B5)</f>
        <v>-823</v>
      </c>
      <c r="D26" s="8">
        <f t="shared" si="14"/>
        <v>-293</v>
      </c>
      <c r="E26" s="8">
        <f t="shared" si="14"/>
        <v>652</v>
      </c>
      <c r="F26" s="8">
        <f t="shared" si="14"/>
        <v>217</v>
      </c>
      <c r="G26" s="8">
        <f t="shared" si="14"/>
        <v>726</v>
      </c>
      <c r="H26" s="8">
        <f t="shared" si="14"/>
        <v>736</v>
      </c>
      <c r="I26" s="8">
        <f t="shared" si="14"/>
        <v>542</v>
      </c>
      <c r="J26" s="8">
        <f t="shared" si="14"/>
        <v>-227</v>
      </c>
      <c r="K26" s="8">
        <f t="shared" si="14"/>
        <v>-1020</v>
      </c>
      <c r="L26" s="8">
        <f t="shared" si="14"/>
        <v>-142</v>
      </c>
      <c r="M26" s="8">
        <f t="shared" si="14"/>
        <v>-529</v>
      </c>
      <c r="N26" s="8">
        <f t="shared" si="14"/>
        <v>-351</v>
      </c>
      <c r="O26" s="8">
        <f t="shared" si="14"/>
        <v>-192</v>
      </c>
      <c r="P26" s="8">
        <f t="shared" si="14"/>
        <v>-215</v>
      </c>
      <c r="Q26" s="8">
        <f t="shared" si="14"/>
        <v>-195</v>
      </c>
      <c r="R26" s="8">
        <f t="shared" si="14"/>
        <v>306</v>
      </c>
      <c r="S26" s="8">
        <f t="shared" si="14"/>
        <v>180</v>
      </c>
      <c r="T26" s="8">
        <f t="shared" si="14"/>
        <v>326</v>
      </c>
      <c r="U26" s="8">
        <f t="shared" si="14"/>
        <v>-65</v>
      </c>
      <c r="V26" s="8">
        <f t="shared" si="14"/>
        <v>517</v>
      </c>
      <c r="W26" s="8">
        <f t="shared" si="14"/>
        <v>419</v>
      </c>
      <c r="X26" s="8">
        <f t="shared" si="14"/>
        <v>288</v>
      </c>
      <c r="Y26" s="8">
        <f t="shared" si="14"/>
        <v>-49</v>
      </c>
      <c r="Z26" s="8">
        <f t="shared" si="14"/>
        <v>741</v>
      </c>
      <c r="AA26" s="8">
        <f t="shared" si="14"/>
        <v>-266</v>
      </c>
      <c r="AB26" s="8">
        <f t="shared" si="14"/>
        <v>114</v>
      </c>
      <c r="AC26" s="8">
        <f t="shared" si="14"/>
        <v>-428</v>
      </c>
      <c r="AD26" s="8">
        <f t="shared" si="14"/>
        <v>-292</v>
      </c>
      <c r="AE26" s="8">
        <f t="shared" si="14"/>
        <v>-325</v>
      </c>
      <c r="AF26" s="8">
        <f t="shared" si="14"/>
        <v>-107</v>
      </c>
      <c r="AG26" s="8">
        <f t="shared" si="14"/>
        <v>35</v>
      </c>
      <c r="AH26" s="8">
        <f t="shared" si="14"/>
        <v>210</v>
      </c>
      <c r="AI26" s="8">
        <f t="shared" si="14"/>
        <v>679</v>
      </c>
      <c r="AJ26" s="8">
        <f t="shared" si="14"/>
        <v>918</v>
      </c>
      <c r="AK26" s="8">
        <f t="shared" si="14"/>
        <v>540</v>
      </c>
      <c r="AL26" s="8">
        <f t="shared" si="14"/>
        <v>225</v>
      </c>
      <c r="AM26" s="8">
        <f t="shared" si="14"/>
        <v>-964</v>
      </c>
      <c r="AN26" s="8">
        <f t="shared" si="14"/>
        <v>-1412</v>
      </c>
      <c r="AO26" s="8">
        <f t="shared" si="14"/>
        <v>-561</v>
      </c>
      <c r="AP26" s="8">
        <f t="shared" si="14"/>
        <v>-315</v>
      </c>
      <c r="AQ26" s="8">
        <f t="shared" si="14"/>
        <v>619</v>
      </c>
      <c r="AR26" s="8">
        <f t="shared" si="14"/>
        <v>272</v>
      </c>
      <c r="AS26" s="8">
        <f t="shared" si="14"/>
        <v>133</v>
      </c>
      <c r="AT26" s="8">
        <f t="shared" si="14"/>
        <v>-109</v>
      </c>
      <c r="AU26" s="8">
        <f t="shared" si="14"/>
        <v>388</v>
      </c>
      <c r="AV26" s="8">
        <f t="shared" si="14"/>
        <v>592</v>
      </c>
      <c r="AW26" s="8">
        <f t="shared" si="14"/>
        <v>-763</v>
      </c>
      <c r="AX26" s="8">
        <f t="shared" si="14"/>
        <v>-365</v>
      </c>
      <c r="AY26" s="8">
        <f t="shared" si="14"/>
        <v>-1458</v>
      </c>
      <c r="AZ26" s="8">
        <f t="shared" si="14"/>
        <v>-1845</v>
      </c>
      <c r="BA26" s="8">
        <f t="shared" si="14"/>
        <v>-314</v>
      </c>
      <c r="BB26" s="8">
        <f t="shared" si="14"/>
        <v>-663</v>
      </c>
      <c r="BC26" s="8">
        <f t="shared" si="14"/>
        <v>-387</v>
      </c>
      <c r="BD26" s="8">
        <f t="shared" si="14"/>
        <v>-338</v>
      </c>
      <c r="BE26" s="8">
        <f t="shared" si="14"/>
        <v>-746</v>
      </c>
      <c r="BF26" s="8">
        <f t="shared" si="14"/>
        <v>-63</v>
      </c>
      <c r="BG26" s="8">
        <f t="shared" si="14"/>
        <v>86</v>
      </c>
      <c r="BH26" s="8">
        <f t="shared" si="14"/>
        <v>-238</v>
      </c>
      <c r="BI26" s="8">
        <f t="shared" si="14"/>
        <v>-32</v>
      </c>
      <c r="BJ26" s="8">
        <f t="shared" si="14"/>
        <v>-525</v>
      </c>
      <c r="BK26" s="8">
        <f t="shared" si="14"/>
        <v>-669</v>
      </c>
      <c r="BL26" s="8">
        <f t="shared" si="14"/>
        <v>-15</v>
      </c>
      <c r="BM26" s="8">
        <f t="shared" si="14"/>
        <v>-684</v>
      </c>
      <c r="BN26" s="8">
        <f t="shared" si="14"/>
        <v>-1134</v>
      </c>
      <c r="BO26" s="8">
        <f t="shared" ref="BO26:BQ26" si="15">(BO5-BN5)</f>
        <v>-243</v>
      </c>
      <c r="BP26" s="21">
        <f t="shared" si="15"/>
        <v>-133</v>
      </c>
      <c r="BQ26" s="21">
        <f t="shared" si="15"/>
        <v>123</v>
      </c>
      <c r="BR26" s="8">
        <f t="shared" si="6"/>
        <v>139</v>
      </c>
      <c r="BS26" s="8">
        <f t="shared" si="7"/>
        <v>0</v>
      </c>
      <c r="BT26" s="21">
        <f t="shared" si="8"/>
        <v>165</v>
      </c>
      <c r="BU26" s="21">
        <f t="shared" si="9"/>
        <v>23</v>
      </c>
      <c r="BV26" s="21">
        <f t="shared" si="9"/>
        <v>-180</v>
      </c>
      <c r="BW26" s="21">
        <f t="shared" si="9"/>
        <v>-1</v>
      </c>
      <c r="BX26" s="21">
        <f t="shared" si="9"/>
        <v>-54</v>
      </c>
      <c r="BY26" s="21">
        <f t="shared" si="9"/>
        <v>69</v>
      </c>
      <c r="BZ26" s="12"/>
    </row>
    <row r="27" spans="1:81" x14ac:dyDescent="0.25">
      <c r="A27" s="1" t="s">
        <v>59</v>
      </c>
      <c r="C27" s="8">
        <f t="shared" ref="C27:BN27" si="16">(C6-B6)</f>
        <v>6</v>
      </c>
      <c r="D27" s="8">
        <f t="shared" si="16"/>
        <v>-2</v>
      </c>
      <c r="E27" s="8">
        <f t="shared" si="16"/>
        <v>18</v>
      </c>
      <c r="F27" s="8">
        <f t="shared" si="16"/>
        <v>-19</v>
      </c>
      <c r="G27" s="8">
        <f t="shared" si="16"/>
        <v>20</v>
      </c>
      <c r="H27" s="8">
        <f t="shared" si="16"/>
        <v>-11</v>
      </c>
      <c r="I27" s="8">
        <f t="shared" si="16"/>
        <v>-4</v>
      </c>
      <c r="J27" s="8">
        <f t="shared" si="16"/>
        <v>18</v>
      </c>
      <c r="K27" s="8">
        <f t="shared" si="16"/>
        <v>-22</v>
      </c>
      <c r="L27" s="8">
        <f t="shared" si="16"/>
        <v>-6</v>
      </c>
      <c r="M27" s="8">
        <f t="shared" si="16"/>
        <v>-24</v>
      </c>
      <c r="N27" s="8">
        <f t="shared" si="16"/>
        <v>-24</v>
      </c>
      <c r="O27" s="8">
        <f t="shared" si="16"/>
        <v>-20</v>
      </c>
      <c r="P27" s="8">
        <f t="shared" si="16"/>
        <v>7</v>
      </c>
      <c r="Q27" s="8">
        <f t="shared" si="16"/>
        <v>-3</v>
      </c>
      <c r="R27" s="8">
        <f t="shared" si="16"/>
        <v>-9</v>
      </c>
      <c r="S27" s="8">
        <f t="shared" si="16"/>
        <v>12</v>
      </c>
      <c r="T27" s="8">
        <f t="shared" si="16"/>
        <v>44</v>
      </c>
      <c r="U27" s="8">
        <f t="shared" si="16"/>
        <v>9</v>
      </c>
      <c r="V27" s="8">
        <f t="shared" si="16"/>
        <v>51</v>
      </c>
      <c r="W27" s="8">
        <f t="shared" si="16"/>
        <v>-4</v>
      </c>
      <c r="X27" s="8">
        <f t="shared" si="16"/>
        <v>10</v>
      </c>
      <c r="Y27" s="8">
        <f t="shared" si="16"/>
        <v>1</v>
      </c>
      <c r="Z27" s="8">
        <f t="shared" si="16"/>
        <v>25</v>
      </c>
      <c r="AA27" s="8">
        <f t="shared" si="16"/>
        <v>-1</v>
      </c>
      <c r="AB27" s="8">
        <f t="shared" si="16"/>
        <v>-38</v>
      </c>
      <c r="AC27" s="8">
        <f t="shared" si="16"/>
        <v>-66</v>
      </c>
      <c r="AD27" s="8">
        <f t="shared" si="16"/>
        <v>-38</v>
      </c>
      <c r="AE27" s="8">
        <f t="shared" si="16"/>
        <v>-8</v>
      </c>
      <c r="AF27" s="8">
        <f t="shared" si="16"/>
        <v>5</v>
      </c>
      <c r="AG27" s="8">
        <f t="shared" si="16"/>
        <v>-10</v>
      </c>
      <c r="AH27" s="8">
        <f t="shared" si="16"/>
        <v>10</v>
      </c>
      <c r="AI27" s="8">
        <f t="shared" si="16"/>
        <v>10</v>
      </c>
      <c r="AJ27" s="8">
        <f t="shared" si="16"/>
        <v>38</v>
      </c>
      <c r="AK27" s="8">
        <f t="shared" si="16"/>
        <v>19</v>
      </c>
      <c r="AL27" s="8">
        <f t="shared" si="16"/>
        <v>10</v>
      </c>
      <c r="AM27" s="8">
        <f t="shared" si="16"/>
        <v>-71</v>
      </c>
      <c r="AN27" s="8">
        <f t="shared" si="16"/>
        <v>-14</v>
      </c>
      <c r="AO27" s="8">
        <f t="shared" si="16"/>
        <v>-8</v>
      </c>
      <c r="AP27" s="8">
        <f t="shared" si="16"/>
        <v>58</v>
      </c>
      <c r="AQ27" s="8">
        <f t="shared" si="16"/>
        <v>4</v>
      </c>
      <c r="AR27" s="8">
        <f t="shared" si="16"/>
        <v>1</v>
      </c>
      <c r="AS27" s="8">
        <f t="shared" si="16"/>
        <v>-40</v>
      </c>
      <c r="AT27" s="8">
        <f t="shared" si="16"/>
        <v>55</v>
      </c>
      <c r="AU27" s="8">
        <f t="shared" si="16"/>
        <v>52</v>
      </c>
      <c r="AV27" s="8">
        <f t="shared" si="16"/>
        <v>9</v>
      </c>
      <c r="AW27" s="8">
        <f t="shared" si="16"/>
        <v>28</v>
      </c>
      <c r="AX27" s="8">
        <f t="shared" si="16"/>
        <v>-14</v>
      </c>
      <c r="AY27" s="8">
        <f t="shared" si="16"/>
        <v>-7</v>
      </c>
      <c r="AZ27" s="8">
        <f t="shared" si="16"/>
        <v>-60</v>
      </c>
      <c r="BA27" s="8">
        <f t="shared" si="16"/>
        <v>-38</v>
      </c>
      <c r="BB27" s="8">
        <f t="shared" si="16"/>
        <v>10</v>
      </c>
      <c r="BC27" s="8">
        <f t="shared" si="16"/>
        <v>-2</v>
      </c>
      <c r="BD27" s="8">
        <f t="shared" si="16"/>
        <v>-32</v>
      </c>
      <c r="BE27" s="8">
        <f t="shared" si="16"/>
        <v>-32</v>
      </c>
      <c r="BF27" s="8">
        <f t="shared" si="16"/>
        <v>14</v>
      </c>
      <c r="BG27" s="8">
        <f t="shared" si="16"/>
        <v>28</v>
      </c>
      <c r="BH27" s="8">
        <f t="shared" si="16"/>
        <v>0</v>
      </c>
      <c r="BI27" s="8">
        <f t="shared" si="16"/>
        <v>-11</v>
      </c>
      <c r="BJ27" s="8">
        <f t="shared" si="16"/>
        <v>-7</v>
      </c>
      <c r="BK27" s="8">
        <f t="shared" si="16"/>
        <v>-31</v>
      </c>
      <c r="BL27" s="8">
        <f t="shared" si="16"/>
        <v>-32</v>
      </c>
      <c r="BM27" s="8">
        <f t="shared" si="16"/>
        <v>38</v>
      </c>
      <c r="BN27" s="8">
        <f t="shared" si="16"/>
        <v>-5</v>
      </c>
      <c r="BO27" s="8">
        <f t="shared" ref="BO27:BQ27" si="17">(BO6-BN6)</f>
        <v>-17</v>
      </c>
      <c r="BP27" s="21">
        <f t="shared" si="17"/>
        <v>-9</v>
      </c>
      <c r="BQ27" s="21">
        <f t="shared" si="17"/>
        <v>-13</v>
      </c>
      <c r="BR27" s="8">
        <f t="shared" si="6"/>
        <v>-11</v>
      </c>
      <c r="BS27" s="8">
        <f t="shared" si="7"/>
        <v>-2</v>
      </c>
      <c r="BT27" s="21">
        <f t="shared" si="8"/>
        <v>3</v>
      </c>
      <c r="BU27" s="21">
        <f t="shared" si="9"/>
        <v>2</v>
      </c>
      <c r="BV27" s="21">
        <f t="shared" si="9"/>
        <v>-7</v>
      </c>
      <c r="BW27" s="21">
        <f t="shared" si="9"/>
        <v>-60</v>
      </c>
      <c r="BX27" s="21">
        <f t="shared" si="9"/>
        <v>-20</v>
      </c>
      <c r="BY27" s="21">
        <f t="shared" si="9"/>
        <v>-11</v>
      </c>
      <c r="BZ27" s="12"/>
    </row>
    <row r="28" spans="1:81" x14ac:dyDescent="0.25">
      <c r="A28" s="1" t="s">
        <v>60</v>
      </c>
      <c r="C28" s="8">
        <f t="shared" ref="C28:BN28" si="18">(C7-B7)</f>
        <v>11</v>
      </c>
      <c r="D28" s="8">
        <f t="shared" si="18"/>
        <v>9</v>
      </c>
      <c r="E28" s="8">
        <f t="shared" si="18"/>
        <v>7</v>
      </c>
      <c r="F28" s="8">
        <f t="shared" si="18"/>
        <v>0</v>
      </c>
      <c r="G28" s="8">
        <f t="shared" si="18"/>
        <v>13</v>
      </c>
      <c r="H28" s="8">
        <f t="shared" si="18"/>
        <v>-2</v>
      </c>
      <c r="I28" s="8">
        <f t="shared" si="18"/>
        <v>-5</v>
      </c>
      <c r="J28" s="8">
        <f t="shared" si="18"/>
        <v>-17</v>
      </c>
      <c r="K28" s="8">
        <f t="shared" si="18"/>
        <v>17</v>
      </c>
      <c r="L28" s="8">
        <f t="shared" si="18"/>
        <v>19</v>
      </c>
      <c r="M28" s="8">
        <f t="shared" si="18"/>
        <v>13</v>
      </c>
      <c r="N28" s="8">
        <f t="shared" si="18"/>
        <v>12</v>
      </c>
      <c r="O28" s="8">
        <f t="shared" si="18"/>
        <v>33</v>
      </c>
      <c r="P28" s="8">
        <f t="shared" si="18"/>
        <v>5</v>
      </c>
      <c r="Q28" s="8">
        <f t="shared" si="18"/>
        <v>-9</v>
      </c>
      <c r="R28" s="8">
        <f t="shared" si="18"/>
        <v>2</v>
      </c>
      <c r="S28" s="8">
        <f t="shared" si="18"/>
        <v>5</v>
      </c>
      <c r="T28" s="8">
        <f t="shared" si="18"/>
        <v>17</v>
      </c>
      <c r="U28" s="8">
        <f t="shared" si="18"/>
        <v>-10</v>
      </c>
      <c r="V28" s="8">
        <f t="shared" si="18"/>
        <v>-5</v>
      </c>
      <c r="W28" s="8">
        <f t="shared" si="18"/>
        <v>-12</v>
      </c>
      <c r="X28" s="8">
        <f t="shared" si="18"/>
        <v>-7</v>
      </c>
      <c r="Y28" s="8">
        <f t="shared" si="18"/>
        <v>-11</v>
      </c>
      <c r="Z28" s="8">
        <f t="shared" si="18"/>
        <v>-3</v>
      </c>
      <c r="AA28" s="8">
        <f t="shared" si="18"/>
        <v>4</v>
      </c>
      <c r="AB28" s="8">
        <f t="shared" si="18"/>
        <v>2</v>
      </c>
      <c r="AC28" s="8">
        <f t="shared" si="18"/>
        <v>-3</v>
      </c>
      <c r="AD28" s="8">
        <f t="shared" si="18"/>
        <v>-5</v>
      </c>
      <c r="AE28" s="8">
        <f t="shared" si="18"/>
        <v>8</v>
      </c>
      <c r="AF28" s="8">
        <f t="shared" si="18"/>
        <v>-1</v>
      </c>
      <c r="AG28" s="8">
        <f t="shared" si="18"/>
        <v>-8</v>
      </c>
      <c r="AH28" s="8">
        <f t="shared" si="18"/>
        <v>-1</v>
      </c>
      <c r="AI28" s="8">
        <f t="shared" si="18"/>
        <v>-1</v>
      </c>
      <c r="AJ28" s="8">
        <f t="shared" si="18"/>
        <v>-5</v>
      </c>
      <c r="AK28" s="8">
        <f t="shared" si="18"/>
        <v>-7</v>
      </c>
      <c r="AL28" s="8">
        <f t="shared" si="18"/>
        <v>26</v>
      </c>
      <c r="AM28" s="8">
        <f t="shared" si="18"/>
        <v>13</v>
      </c>
      <c r="AN28" s="8">
        <f t="shared" si="18"/>
        <v>11</v>
      </c>
      <c r="AO28" s="8">
        <f t="shared" si="18"/>
        <v>2</v>
      </c>
      <c r="AP28" s="8">
        <f t="shared" si="18"/>
        <v>19</v>
      </c>
      <c r="AQ28" s="8">
        <f t="shared" si="18"/>
        <v>7</v>
      </c>
      <c r="AR28" s="8">
        <f t="shared" si="18"/>
        <v>-2</v>
      </c>
      <c r="AS28" s="8">
        <f t="shared" si="18"/>
        <v>-6</v>
      </c>
      <c r="AT28" s="8">
        <f t="shared" si="18"/>
        <v>40</v>
      </c>
      <c r="AU28" s="8">
        <f t="shared" si="18"/>
        <v>-6</v>
      </c>
      <c r="AV28" s="8">
        <f t="shared" si="18"/>
        <v>-18</v>
      </c>
      <c r="AW28" s="8">
        <f t="shared" si="18"/>
        <v>-5</v>
      </c>
      <c r="AX28" s="8">
        <f t="shared" si="18"/>
        <v>-9</v>
      </c>
      <c r="AY28" s="8">
        <f t="shared" si="18"/>
        <v>19</v>
      </c>
      <c r="AZ28" s="8">
        <f t="shared" si="18"/>
        <v>25</v>
      </c>
      <c r="BA28" s="8">
        <f t="shared" si="18"/>
        <v>-14</v>
      </c>
      <c r="BB28" s="8">
        <f t="shared" si="18"/>
        <v>-3</v>
      </c>
      <c r="BC28" s="8">
        <f t="shared" si="18"/>
        <v>54</v>
      </c>
      <c r="BD28" s="8">
        <f t="shared" si="18"/>
        <v>25</v>
      </c>
      <c r="BE28" s="8">
        <f t="shared" si="18"/>
        <v>-8</v>
      </c>
      <c r="BF28" s="8">
        <f t="shared" si="18"/>
        <v>-14</v>
      </c>
      <c r="BG28" s="8">
        <f t="shared" si="18"/>
        <v>11</v>
      </c>
      <c r="BH28" s="8">
        <f t="shared" si="18"/>
        <v>4</v>
      </c>
      <c r="BI28" s="8">
        <f t="shared" si="18"/>
        <v>-5</v>
      </c>
      <c r="BJ28" s="8">
        <f t="shared" si="18"/>
        <v>-2</v>
      </c>
      <c r="BK28" s="8">
        <f t="shared" si="18"/>
        <v>16</v>
      </c>
      <c r="BL28" s="8">
        <f t="shared" si="18"/>
        <v>-6</v>
      </c>
      <c r="BM28" s="8">
        <f t="shared" si="18"/>
        <v>-8</v>
      </c>
      <c r="BN28" s="8">
        <f t="shared" si="18"/>
        <v>-2</v>
      </c>
      <c r="BO28" s="8">
        <f t="shared" ref="BO28:BP28" si="19">(BO7-BN7)</f>
        <v>3</v>
      </c>
      <c r="BP28" s="21">
        <f t="shared" si="19"/>
        <v>-1</v>
      </c>
      <c r="BQ28" s="21">
        <f>(BQ7-BP7)</f>
        <v>55</v>
      </c>
      <c r="BR28" s="8">
        <f t="shared" si="6"/>
        <v>25</v>
      </c>
      <c r="BS28" s="8">
        <f t="shared" si="7"/>
        <v>12</v>
      </c>
      <c r="BT28" s="21">
        <f t="shared" si="8"/>
        <v>-60</v>
      </c>
      <c r="BU28" s="21">
        <f>(BU7-BT7)</f>
        <v>-17</v>
      </c>
      <c r="BV28" s="21">
        <f>(BV7-BU7)</f>
        <v>-93</v>
      </c>
      <c r="BW28" s="21">
        <f>(BW7-BV7)</f>
        <v>5</v>
      </c>
      <c r="BX28" s="21">
        <f>(BX7-BW7)</f>
        <v>-5</v>
      </c>
      <c r="BY28" s="21">
        <f>(BY7-BX7)</f>
        <v>-9</v>
      </c>
      <c r="BZ28" s="12"/>
    </row>
    <row r="29" spans="1:81" x14ac:dyDescent="0.25">
      <c r="A29" s="1" t="s">
        <v>61</v>
      </c>
      <c r="C29" s="8">
        <f t="shared" ref="C29:BN29" si="20">(C8-B8)</f>
        <v>-47</v>
      </c>
      <c r="D29" s="8">
        <f t="shared" si="20"/>
        <v>-69</v>
      </c>
      <c r="E29" s="8">
        <f t="shared" si="20"/>
        <v>61</v>
      </c>
      <c r="F29" s="8">
        <f t="shared" si="20"/>
        <v>124</v>
      </c>
      <c r="G29" s="8">
        <f t="shared" si="20"/>
        <v>51</v>
      </c>
      <c r="H29" s="8">
        <f t="shared" si="20"/>
        <v>-73</v>
      </c>
      <c r="I29" s="8">
        <f t="shared" si="20"/>
        <v>35</v>
      </c>
      <c r="J29" s="8">
        <f t="shared" si="20"/>
        <v>-114</v>
      </c>
      <c r="K29" s="8">
        <f t="shared" si="20"/>
        <v>-145</v>
      </c>
      <c r="L29" s="8">
        <f t="shared" si="20"/>
        <v>-27</v>
      </c>
      <c r="M29" s="8">
        <f t="shared" si="20"/>
        <v>-8</v>
      </c>
      <c r="N29" s="8">
        <f t="shared" si="20"/>
        <v>-102</v>
      </c>
      <c r="O29" s="8">
        <f t="shared" si="20"/>
        <v>6</v>
      </c>
      <c r="P29" s="8">
        <f t="shared" si="20"/>
        <v>-24</v>
      </c>
      <c r="Q29" s="8">
        <f t="shared" si="20"/>
        <v>44</v>
      </c>
      <c r="R29" s="8">
        <f t="shared" si="20"/>
        <v>59</v>
      </c>
      <c r="S29" s="8">
        <f t="shared" si="20"/>
        <v>51</v>
      </c>
      <c r="T29" s="8">
        <f t="shared" si="20"/>
        <v>-20</v>
      </c>
      <c r="U29" s="8">
        <f t="shared" si="20"/>
        <v>-57</v>
      </c>
      <c r="V29" s="8">
        <f t="shared" si="20"/>
        <v>93</v>
      </c>
      <c r="W29" s="8">
        <f t="shared" si="20"/>
        <v>65</v>
      </c>
      <c r="X29" s="8">
        <f t="shared" si="20"/>
        <v>-172</v>
      </c>
      <c r="Y29" s="8">
        <f t="shared" si="20"/>
        <v>7</v>
      </c>
      <c r="Z29" s="8">
        <f t="shared" si="20"/>
        <v>5</v>
      </c>
      <c r="AA29" s="8">
        <f t="shared" si="20"/>
        <v>-30</v>
      </c>
      <c r="AB29" s="8">
        <f t="shared" si="20"/>
        <v>0</v>
      </c>
      <c r="AC29" s="8">
        <f t="shared" si="20"/>
        <v>-56</v>
      </c>
      <c r="AD29" s="8">
        <f t="shared" si="20"/>
        <v>-26</v>
      </c>
      <c r="AE29" s="8">
        <f t="shared" si="20"/>
        <v>172</v>
      </c>
      <c r="AF29" s="8">
        <f t="shared" si="20"/>
        <v>-72</v>
      </c>
      <c r="AG29" s="8">
        <f t="shared" si="20"/>
        <v>-39</v>
      </c>
      <c r="AH29" s="8">
        <f t="shared" si="20"/>
        <v>9</v>
      </c>
      <c r="AI29" s="8">
        <f t="shared" si="20"/>
        <v>156</v>
      </c>
      <c r="AJ29" s="8">
        <f t="shared" si="20"/>
        <v>145</v>
      </c>
      <c r="AK29" s="8">
        <f t="shared" si="20"/>
        <v>184</v>
      </c>
      <c r="AL29" s="8">
        <f t="shared" si="20"/>
        <v>51</v>
      </c>
      <c r="AM29" s="8">
        <f t="shared" si="20"/>
        <v>30</v>
      </c>
      <c r="AN29" s="8">
        <f t="shared" si="20"/>
        <v>-69</v>
      </c>
      <c r="AO29" s="8">
        <f t="shared" si="20"/>
        <v>92</v>
      </c>
      <c r="AP29" s="8">
        <f t="shared" si="20"/>
        <v>-109</v>
      </c>
      <c r="AQ29" s="8">
        <f t="shared" si="20"/>
        <v>-161</v>
      </c>
      <c r="AR29" s="8">
        <f t="shared" si="20"/>
        <v>104</v>
      </c>
      <c r="AS29" s="8">
        <f t="shared" si="20"/>
        <v>-2</v>
      </c>
      <c r="AT29" s="8">
        <f t="shared" si="20"/>
        <v>60</v>
      </c>
      <c r="AU29" s="8">
        <f t="shared" si="20"/>
        <v>29</v>
      </c>
      <c r="AV29" s="8">
        <f t="shared" si="20"/>
        <v>133</v>
      </c>
      <c r="AW29" s="8">
        <f t="shared" si="20"/>
        <v>41</v>
      </c>
      <c r="AX29" s="8">
        <f t="shared" si="20"/>
        <v>70</v>
      </c>
      <c r="AY29" s="8">
        <f t="shared" si="20"/>
        <v>-41</v>
      </c>
      <c r="AZ29" s="8">
        <f t="shared" si="20"/>
        <v>-12</v>
      </c>
      <c r="BA29" s="8">
        <f t="shared" si="20"/>
        <v>-49</v>
      </c>
      <c r="BB29" s="8">
        <f t="shared" si="20"/>
        <v>4</v>
      </c>
      <c r="BC29" s="8">
        <f t="shared" si="20"/>
        <v>2</v>
      </c>
      <c r="BD29" s="8">
        <f t="shared" si="20"/>
        <v>68</v>
      </c>
      <c r="BE29" s="8">
        <f t="shared" si="20"/>
        <v>61</v>
      </c>
      <c r="BF29" s="8">
        <f t="shared" si="20"/>
        <v>-212</v>
      </c>
      <c r="BG29" s="8">
        <f t="shared" si="20"/>
        <v>-117</v>
      </c>
      <c r="BH29" s="8">
        <f t="shared" si="20"/>
        <v>-24</v>
      </c>
      <c r="BI29" s="8">
        <f t="shared" si="20"/>
        <v>0</v>
      </c>
      <c r="BJ29" s="8">
        <f t="shared" si="20"/>
        <v>-222</v>
      </c>
      <c r="BK29" s="8">
        <f t="shared" si="20"/>
        <v>-343</v>
      </c>
      <c r="BL29" s="8">
        <f t="shared" si="20"/>
        <v>-95</v>
      </c>
      <c r="BM29" s="8">
        <f t="shared" si="20"/>
        <v>-69</v>
      </c>
      <c r="BN29" s="8">
        <f t="shared" si="20"/>
        <v>-507</v>
      </c>
      <c r="BO29" s="8">
        <f t="shared" ref="BO29:BQ29" si="21">(BO8-BN8)</f>
        <v>-34</v>
      </c>
      <c r="BP29" s="21">
        <f t="shared" si="21"/>
        <v>-94</v>
      </c>
      <c r="BQ29" s="21">
        <f t="shared" si="21"/>
        <v>-143</v>
      </c>
      <c r="BR29" s="8">
        <f t="shared" si="6"/>
        <v>-269</v>
      </c>
      <c r="BS29" s="8">
        <f t="shared" si="7"/>
        <v>18</v>
      </c>
      <c r="BT29" s="21">
        <f t="shared" si="8"/>
        <v>20</v>
      </c>
      <c r="BU29" s="21">
        <f t="shared" ref="BU29:BY33" si="22">(BU8-BT8)</f>
        <v>-6</v>
      </c>
      <c r="BV29" s="21">
        <f t="shared" si="22"/>
        <v>-24</v>
      </c>
      <c r="BW29" s="21">
        <f t="shared" si="22"/>
        <v>58</v>
      </c>
      <c r="BX29" s="21">
        <f t="shared" si="22"/>
        <v>-3</v>
      </c>
      <c r="BY29" s="21">
        <f t="shared" si="22"/>
        <v>-14</v>
      </c>
      <c r="BZ29" s="12"/>
    </row>
    <row r="30" spans="1:81" x14ac:dyDescent="0.25">
      <c r="A30" s="1" t="s">
        <v>62</v>
      </c>
      <c r="C30" s="8">
        <f t="shared" ref="C30:BN30" si="23">(C9-B9)</f>
        <v>-125</v>
      </c>
      <c r="D30" s="8">
        <f t="shared" si="23"/>
        <v>-422</v>
      </c>
      <c r="E30" s="8">
        <f t="shared" si="23"/>
        <v>105</v>
      </c>
      <c r="F30" s="8">
        <f t="shared" si="23"/>
        <v>147</v>
      </c>
      <c r="G30" s="8">
        <f t="shared" si="23"/>
        <v>48</v>
      </c>
      <c r="H30" s="8">
        <f t="shared" si="23"/>
        <v>115</v>
      </c>
      <c r="I30" s="8">
        <f t="shared" si="23"/>
        <v>85</v>
      </c>
      <c r="J30" s="8">
        <f t="shared" si="23"/>
        <v>-384</v>
      </c>
      <c r="K30" s="8">
        <f t="shared" si="23"/>
        <v>-193</v>
      </c>
      <c r="L30" s="8">
        <f t="shared" si="23"/>
        <v>-395</v>
      </c>
      <c r="M30" s="8">
        <f t="shared" si="23"/>
        <v>-335</v>
      </c>
      <c r="N30" s="8">
        <f t="shared" si="23"/>
        <v>-121</v>
      </c>
      <c r="O30" s="8">
        <f t="shared" si="23"/>
        <v>-132</v>
      </c>
      <c r="P30" s="8">
        <f t="shared" si="23"/>
        <v>12</v>
      </c>
      <c r="Q30" s="8">
        <f t="shared" si="23"/>
        <v>70</v>
      </c>
      <c r="R30" s="8">
        <f t="shared" si="23"/>
        <v>323</v>
      </c>
      <c r="S30" s="8">
        <f t="shared" si="23"/>
        <v>213</v>
      </c>
      <c r="T30" s="8">
        <f t="shared" si="23"/>
        <v>69</v>
      </c>
      <c r="U30" s="8">
        <f t="shared" si="23"/>
        <v>80</v>
      </c>
      <c r="V30" s="8">
        <f t="shared" si="23"/>
        <v>-33</v>
      </c>
      <c r="W30" s="8">
        <f t="shared" si="23"/>
        <v>-32</v>
      </c>
      <c r="X30" s="8">
        <f t="shared" si="23"/>
        <v>-165</v>
      </c>
      <c r="Y30" s="8">
        <f t="shared" si="23"/>
        <v>8</v>
      </c>
      <c r="Z30" s="8">
        <f t="shared" si="23"/>
        <v>-22</v>
      </c>
      <c r="AA30" s="8">
        <f t="shared" si="23"/>
        <v>5</v>
      </c>
      <c r="AB30" s="8">
        <f t="shared" si="23"/>
        <v>57</v>
      </c>
      <c r="AC30" s="8">
        <f t="shared" si="23"/>
        <v>63</v>
      </c>
      <c r="AD30" s="8">
        <f t="shared" si="23"/>
        <v>21</v>
      </c>
      <c r="AE30" s="8">
        <f t="shared" si="23"/>
        <v>56</v>
      </c>
      <c r="AF30" s="8">
        <f t="shared" si="23"/>
        <v>21</v>
      </c>
      <c r="AG30" s="8">
        <f t="shared" si="23"/>
        <v>-17</v>
      </c>
      <c r="AH30" s="8">
        <f t="shared" si="23"/>
        <v>-16</v>
      </c>
      <c r="AI30" s="8">
        <f t="shared" si="23"/>
        <v>516</v>
      </c>
      <c r="AJ30" s="8">
        <f t="shared" si="23"/>
        <v>147</v>
      </c>
      <c r="AK30" s="8">
        <f t="shared" si="23"/>
        <v>146</v>
      </c>
      <c r="AL30" s="8">
        <f t="shared" si="23"/>
        <v>-99</v>
      </c>
      <c r="AM30" s="8">
        <f t="shared" si="23"/>
        <v>-369</v>
      </c>
      <c r="AN30" s="8">
        <f t="shared" si="23"/>
        <v>134</v>
      </c>
      <c r="AO30" s="8">
        <f t="shared" si="23"/>
        <v>-161</v>
      </c>
      <c r="AP30" s="8">
        <f t="shared" si="23"/>
        <v>38</v>
      </c>
      <c r="AQ30" s="8">
        <f t="shared" si="23"/>
        <v>230</v>
      </c>
      <c r="AR30" s="8">
        <f t="shared" si="23"/>
        <v>13</v>
      </c>
      <c r="AS30" s="8">
        <f t="shared" si="23"/>
        <v>127</v>
      </c>
      <c r="AT30" s="8">
        <f t="shared" si="23"/>
        <v>144</v>
      </c>
      <c r="AU30" s="8">
        <f t="shared" si="23"/>
        <v>245</v>
      </c>
      <c r="AV30" s="8">
        <f t="shared" si="23"/>
        <v>-73</v>
      </c>
      <c r="AW30" s="8">
        <f t="shared" si="23"/>
        <v>238</v>
      </c>
      <c r="AX30" s="8">
        <f t="shared" si="23"/>
        <v>92</v>
      </c>
      <c r="AY30" s="8">
        <f t="shared" si="23"/>
        <v>39</v>
      </c>
      <c r="AZ30" s="8">
        <f t="shared" si="23"/>
        <v>82</v>
      </c>
      <c r="BA30" s="8">
        <f t="shared" si="23"/>
        <v>-429</v>
      </c>
      <c r="BB30" s="8">
        <f t="shared" si="23"/>
        <v>-225</v>
      </c>
      <c r="BC30" s="8">
        <f t="shared" si="23"/>
        <v>40</v>
      </c>
      <c r="BD30" s="8">
        <f t="shared" si="23"/>
        <v>-73</v>
      </c>
      <c r="BE30" s="8">
        <f t="shared" si="23"/>
        <v>-74</v>
      </c>
      <c r="BF30" s="8">
        <f t="shared" si="23"/>
        <v>-236</v>
      </c>
      <c r="BG30" s="8">
        <f t="shared" si="23"/>
        <v>-48</v>
      </c>
      <c r="BH30" s="8">
        <f t="shared" si="23"/>
        <v>-174</v>
      </c>
      <c r="BI30" s="8">
        <f t="shared" si="23"/>
        <v>-265</v>
      </c>
      <c r="BJ30" s="8">
        <f t="shared" si="23"/>
        <v>-476</v>
      </c>
      <c r="BK30" s="8">
        <f t="shared" si="23"/>
        <v>-235</v>
      </c>
      <c r="BL30" s="8">
        <f t="shared" si="23"/>
        <v>-180</v>
      </c>
      <c r="BM30" s="8">
        <f t="shared" si="23"/>
        <v>-506</v>
      </c>
      <c r="BN30" s="8">
        <f t="shared" si="23"/>
        <v>-781</v>
      </c>
      <c r="BO30" s="8">
        <f t="shared" ref="BO30:BQ30" si="24">(BO9-BN9)</f>
        <v>-204</v>
      </c>
      <c r="BP30" s="21">
        <f t="shared" si="24"/>
        <v>129</v>
      </c>
      <c r="BQ30" s="21">
        <f t="shared" si="24"/>
        <v>124</v>
      </c>
      <c r="BR30" s="8">
        <f t="shared" si="6"/>
        <v>105</v>
      </c>
      <c r="BS30" s="8">
        <f t="shared" si="7"/>
        <v>-36</v>
      </c>
      <c r="BT30" s="21">
        <f t="shared" si="8"/>
        <v>-21</v>
      </c>
      <c r="BU30" s="21">
        <f t="shared" si="22"/>
        <v>-23</v>
      </c>
      <c r="BV30" s="21">
        <f t="shared" si="22"/>
        <v>-23</v>
      </c>
      <c r="BW30" s="21">
        <f t="shared" si="22"/>
        <v>24</v>
      </c>
      <c r="BX30" s="21">
        <f t="shared" si="22"/>
        <v>-135</v>
      </c>
      <c r="BY30" s="21">
        <f t="shared" si="22"/>
        <v>30</v>
      </c>
      <c r="BZ30" s="12"/>
    </row>
    <row r="31" spans="1:81" x14ac:dyDescent="0.25">
      <c r="A31" s="1" t="s">
        <v>63</v>
      </c>
      <c r="C31" s="8">
        <f t="shared" ref="C31:BN31" si="25">(C10-B10)</f>
        <v>-22</v>
      </c>
      <c r="D31" s="8">
        <f t="shared" si="25"/>
        <v>-12</v>
      </c>
      <c r="E31" s="8">
        <f t="shared" si="25"/>
        <v>19</v>
      </c>
      <c r="F31" s="8">
        <f t="shared" si="25"/>
        <v>-11</v>
      </c>
      <c r="G31" s="8">
        <f t="shared" si="25"/>
        <v>55</v>
      </c>
      <c r="H31" s="8">
        <f t="shared" si="25"/>
        <v>68</v>
      </c>
      <c r="I31" s="8">
        <f t="shared" si="25"/>
        <v>-16</v>
      </c>
      <c r="J31" s="8">
        <f t="shared" si="25"/>
        <v>68</v>
      </c>
      <c r="K31" s="8">
        <f t="shared" si="25"/>
        <v>-53</v>
      </c>
      <c r="L31" s="8">
        <f t="shared" si="25"/>
        <v>20</v>
      </c>
      <c r="M31" s="8">
        <f t="shared" si="25"/>
        <v>-70</v>
      </c>
      <c r="N31" s="8">
        <f t="shared" si="25"/>
        <v>6</v>
      </c>
      <c r="O31" s="8">
        <f t="shared" si="25"/>
        <v>2</v>
      </c>
      <c r="P31" s="8">
        <f t="shared" si="25"/>
        <v>5</v>
      </c>
      <c r="Q31" s="8">
        <f t="shared" si="25"/>
        <v>-31</v>
      </c>
      <c r="R31" s="8">
        <f t="shared" si="25"/>
        <v>18</v>
      </c>
      <c r="S31" s="8">
        <f t="shared" si="25"/>
        <v>36</v>
      </c>
      <c r="T31" s="8">
        <f t="shared" si="25"/>
        <v>55</v>
      </c>
      <c r="U31" s="8">
        <f t="shared" si="25"/>
        <v>-19</v>
      </c>
      <c r="V31" s="8">
        <f t="shared" si="25"/>
        <v>19</v>
      </c>
      <c r="W31" s="8">
        <f t="shared" si="25"/>
        <v>35</v>
      </c>
      <c r="X31" s="8">
        <f t="shared" si="25"/>
        <v>0</v>
      </c>
      <c r="Y31" s="8">
        <f t="shared" si="25"/>
        <v>24</v>
      </c>
      <c r="Z31" s="8">
        <f t="shared" si="25"/>
        <v>-26</v>
      </c>
      <c r="AA31" s="8">
        <f t="shared" si="25"/>
        <v>14</v>
      </c>
      <c r="AB31" s="8">
        <f t="shared" si="25"/>
        <v>-29</v>
      </c>
      <c r="AC31" s="8">
        <f t="shared" si="25"/>
        <v>-3</v>
      </c>
      <c r="AD31" s="8">
        <f t="shared" si="25"/>
        <v>-29</v>
      </c>
      <c r="AE31" s="8">
        <f t="shared" si="25"/>
        <v>-18</v>
      </c>
      <c r="AF31" s="8">
        <f t="shared" si="25"/>
        <v>-54</v>
      </c>
      <c r="AG31" s="8">
        <f t="shared" si="25"/>
        <v>31</v>
      </c>
      <c r="AH31" s="8">
        <f t="shared" si="25"/>
        <v>-29</v>
      </c>
      <c r="AI31" s="8">
        <f t="shared" si="25"/>
        <v>46</v>
      </c>
      <c r="AJ31" s="8">
        <f t="shared" si="25"/>
        <v>2</v>
      </c>
      <c r="AK31" s="8">
        <f t="shared" si="25"/>
        <v>50</v>
      </c>
      <c r="AL31" s="8">
        <f t="shared" si="25"/>
        <v>32</v>
      </c>
      <c r="AM31" s="8">
        <f t="shared" si="25"/>
        <v>60</v>
      </c>
      <c r="AN31" s="8">
        <f t="shared" si="25"/>
        <v>-89</v>
      </c>
      <c r="AO31" s="8">
        <f t="shared" si="25"/>
        <v>5</v>
      </c>
      <c r="AP31" s="8">
        <f t="shared" si="25"/>
        <v>-97</v>
      </c>
      <c r="AQ31" s="8">
        <f t="shared" si="25"/>
        <v>35</v>
      </c>
      <c r="AR31" s="8">
        <f t="shared" si="25"/>
        <v>-21</v>
      </c>
      <c r="AS31" s="8">
        <f t="shared" si="25"/>
        <v>31</v>
      </c>
      <c r="AT31" s="8">
        <f t="shared" si="25"/>
        <v>-125</v>
      </c>
      <c r="AU31" s="8">
        <f t="shared" si="25"/>
        <v>67</v>
      </c>
      <c r="AV31" s="8">
        <f t="shared" si="25"/>
        <v>-4</v>
      </c>
      <c r="AW31" s="8">
        <f t="shared" si="25"/>
        <v>-98</v>
      </c>
      <c r="AX31" s="8">
        <f t="shared" si="25"/>
        <v>-70</v>
      </c>
      <c r="AY31" s="8">
        <f t="shared" si="25"/>
        <v>27</v>
      </c>
      <c r="AZ31" s="8">
        <f t="shared" si="25"/>
        <v>-24</v>
      </c>
      <c r="BA31" s="8">
        <f t="shared" si="25"/>
        <v>-36</v>
      </c>
      <c r="BB31" s="8">
        <f t="shared" si="25"/>
        <v>22</v>
      </c>
      <c r="BC31" s="8">
        <f t="shared" si="25"/>
        <v>-28</v>
      </c>
      <c r="BD31" s="8">
        <f t="shared" si="25"/>
        <v>-49</v>
      </c>
      <c r="BE31" s="8">
        <f t="shared" si="25"/>
        <v>-18</v>
      </c>
      <c r="BF31" s="8">
        <f t="shared" si="25"/>
        <v>-27</v>
      </c>
      <c r="BG31" s="8">
        <f t="shared" si="25"/>
        <v>30</v>
      </c>
      <c r="BH31" s="8">
        <f t="shared" si="25"/>
        <v>1</v>
      </c>
      <c r="BI31" s="8">
        <f t="shared" si="25"/>
        <v>30</v>
      </c>
      <c r="BJ31" s="8">
        <f t="shared" si="25"/>
        <v>13</v>
      </c>
      <c r="BK31" s="8">
        <f t="shared" si="25"/>
        <v>-15</v>
      </c>
      <c r="BL31" s="8">
        <f t="shared" si="25"/>
        <v>23</v>
      </c>
      <c r="BM31" s="8">
        <f t="shared" si="25"/>
        <v>12</v>
      </c>
      <c r="BN31" s="8">
        <f t="shared" si="25"/>
        <v>-66</v>
      </c>
      <c r="BO31" s="8">
        <f t="shared" ref="BO31:BQ31" si="26">(BO10-BN10)</f>
        <v>-24</v>
      </c>
      <c r="BP31" s="21">
        <f t="shared" si="26"/>
        <v>9</v>
      </c>
      <c r="BQ31" s="21">
        <f t="shared" si="26"/>
        <v>-76</v>
      </c>
      <c r="BR31" s="8">
        <f t="shared" si="6"/>
        <v>19</v>
      </c>
      <c r="BS31" s="8">
        <f t="shared" si="7"/>
        <v>0</v>
      </c>
      <c r="BT31" s="21">
        <f t="shared" si="8"/>
        <v>-24</v>
      </c>
      <c r="BU31" s="21">
        <f t="shared" si="22"/>
        <v>-3</v>
      </c>
      <c r="BV31" s="21">
        <f t="shared" si="22"/>
        <v>-29</v>
      </c>
      <c r="BW31" s="21">
        <f t="shared" si="22"/>
        <v>-15</v>
      </c>
      <c r="BX31" s="21">
        <f t="shared" si="22"/>
        <v>-10</v>
      </c>
      <c r="BY31" s="21">
        <f t="shared" si="22"/>
        <v>5</v>
      </c>
      <c r="BZ31" s="12"/>
    </row>
    <row r="32" spans="1:81" x14ac:dyDescent="0.25">
      <c r="A32" s="1" t="s">
        <v>64</v>
      </c>
      <c r="C32" s="8">
        <f t="shared" ref="C32:BN32" si="27">(C11-B11)</f>
        <v>-63</v>
      </c>
      <c r="D32" s="8">
        <f t="shared" si="27"/>
        <v>90</v>
      </c>
      <c r="E32" s="8">
        <f t="shared" si="27"/>
        <v>-74</v>
      </c>
      <c r="F32" s="8">
        <f t="shared" si="27"/>
        <v>85</v>
      </c>
      <c r="G32" s="8">
        <f t="shared" si="27"/>
        <v>114</v>
      </c>
      <c r="H32" s="8">
        <f t="shared" si="27"/>
        <v>11</v>
      </c>
      <c r="I32" s="8">
        <f t="shared" si="27"/>
        <v>-17</v>
      </c>
      <c r="J32" s="8">
        <f t="shared" si="27"/>
        <v>-104</v>
      </c>
      <c r="K32" s="8">
        <f t="shared" si="27"/>
        <v>-302</v>
      </c>
      <c r="L32" s="8">
        <f t="shared" si="27"/>
        <v>-80</v>
      </c>
      <c r="M32" s="8">
        <f t="shared" si="27"/>
        <v>-198</v>
      </c>
      <c r="N32" s="8">
        <f t="shared" si="27"/>
        <v>-152</v>
      </c>
      <c r="O32" s="8">
        <f t="shared" si="27"/>
        <v>92</v>
      </c>
      <c r="P32" s="8">
        <f t="shared" si="27"/>
        <v>273</v>
      </c>
      <c r="Q32" s="8">
        <f t="shared" si="27"/>
        <v>-141</v>
      </c>
      <c r="R32" s="8">
        <f t="shared" si="27"/>
        <v>-75</v>
      </c>
      <c r="S32" s="8">
        <f t="shared" si="27"/>
        <v>213</v>
      </c>
      <c r="T32" s="8">
        <f t="shared" si="27"/>
        <v>36</v>
      </c>
      <c r="U32" s="8">
        <f t="shared" si="27"/>
        <v>-46</v>
      </c>
      <c r="V32" s="8">
        <f t="shared" si="27"/>
        <v>209</v>
      </c>
      <c r="W32" s="8">
        <f t="shared" si="27"/>
        <v>228</v>
      </c>
      <c r="X32" s="8">
        <f t="shared" si="27"/>
        <v>-173</v>
      </c>
      <c r="Y32" s="8">
        <f t="shared" si="27"/>
        <v>38</v>
      </c>
      <c r="Z32" s="8">
        <f t="shared" si="27"/>
        <v>53</v>
      </c>
      <c r="AA32" s="8">
        <f t="shared" si="27"/>
        <v>-35</v>
      </c>
      <c r="AB32" s="8">
        <f t="shared" si="27"/>
        <v>-228</v>
      </c>
      <c r="AC32" s="8">
        <f t="shared" si="27"/>
        <v>161</v>
      </c>
      <c r="AD32" s="8">
        <f t="shared" si="27"/>
        <v>-75</v>
      </c>
      <c r="AE32" s="8">
        <f t="shared" si="27"/>
        <v>10</v>
      </c>
      <c r="AF32" s="8">
        <f t="shared" si="27"/>
        <v>-345</v>
      </c>
      <c r="AG32" s="8">
        <f t="shared" si="27"/>
        <v>-464</v>
      </c>
      <c r="AH32" s="8">
        <f t="shared" si="27"/>
        <v>299</v>
      </c>
      <c r="AI32" s="8">
        <f t="shared" si="27"/>
        <v>208</v>
      </c>
      <c r="AJ32" s="8">
        <f t="shared" si="27"/>
        <v>155</v>
      </c>
      <c r="AK32" s="8">
        <f t="shared" si="27"/>
        <v>171</v>
      </c>
      <c r="AL32" s="8">
        <f t="shared" si="27"/>
        <v>-95</v>
      </c>
      <c r="AM32" s="8">
        <f t="shared" si="27"/>
        <v>-392</v>
      </c>
      <c r="AN32" s="8">
        <f t="shared" si="27"/>
        <v>-31</v>
      </c>
      <c r="AO32" s="8">
        <f t="shared" si="27"/>
        <v>147</v>
      </c>
      <c r="AP32" s="8">
        <f t="shared" si="27"/>
        <v>44</v>
      </c>
      <c r="AQ32" s="8">
        <f t="shared" si="27"/>
        <v>245</v>
      </c>
      <c r="AR32" s="8">
        <f t="shared" si="27"/>
        <v>-43</v>
      </c>
      <c r="AS32" s="8">
        <f t="shared" si="27"/>
        <v>126</v>
      </c>
      <c r="AT32" s="8">
        <f t="shared" si="27"/>
        <v>50</v>
      </c>
      <c r="AU32" s="8">
        <f t="shared" si="27"/>
        <v>63</v>
      </c>
      <c r="AV32" s="8">
        <f t="shared" si="27"/>
        <v>310</v>
      </c>
      <c r="AW32" s="8">
        <f t="shared" si="27"/>
        <v>73</v>
      </c>
      <c r="AX32" s="8">
        <f t="shared" si="27"/>
        <v>-7</v>
      </c>
      <c r="AY32" s="8">
        <f t="shared" si="27"/>
        <v>-122</v>
      </c>
      <c r="AZ32" s="8">
        <f t="shared" si="27"/>
        <v>-192</v>
      </c>
      <c r="BA32" s="8">
        <f t="shared" si="27"/>
        <v>-428</v>
      </c>
      <c r="BB32" s="8">
        <f t="shared" si="27"/>
        <v>48</v>
      </c>
      <c r="BC32" s="8">
        <f t="shared" si="27"/>
        <v>-145</v>
      </c>
      <c r="BD32" s="8">
        <f t="shared" si="27"/>
        <v>-251</v>
      </c>
      <c r="BE32" s="8">
        <f t="shared" si="27"/>
        <v>-11</v>
      </c>
      <c r="BF32" s="8">
        <f t="shared" si="27"/>
        <v>-109</v>
      </c>
      <c r="BG32" s="8">
        <f t="shared" si="27"/>
        <v>-377</v>
      </c>
      <c r="BH32" s="8">
        <f t="shared" si="27"/>
        <v>-362</v>
      </c>
      <c r="BI32" s="8">
        <f t="shared" si="27"/>
        <v>-148</v>
      </c>
      <c r="BJ32" s="8">
        <f t="shared" si="27"/>
        <v>-19</v>
      </c>
      <c r="BK32" s="8">
        <f t="shared" si="27"/>
        <v>-132</v>
      </c>
      <c r="BL32" s="8">
        <f t="shared" si="27"/>
        <v>-91</v>
      </c>
      <c r="BM32" s="8">
        <f t="shared" si="27"/>
        <v>-381</v>
      </c>
      <c r="BN32" s="8">
        <f t="shared" si="27"/>
        <v>-217</v>
      </c>
      <c r="BO32" s="8">
        <f t="shared" ref="BO32:BQ32" si="28">(BO11-BN11)</f>
        <v>-176</v>
      </c>
      <c r="BP32" s="21">
        <f t="shared" si="28"/>
        <v>95</v>
      </c>
      <c r="BQ32" s="21">
        <f t="shared" si="28"/>
        <v>137</v>
      </c>
      <c r="BR32" s="8">
        <f t="shared" si="6"/>
        <v>157</v>
      </c>
      <c r="BS32" s="8">
        <f t="shared" si="7"/>
        <v>47</v>
      </c>
      <c r="BT32" s="21">
        <f t="shared" si="8"/>
        <v>-26</v>
      </c>
      <c r="BU32" s="21">
        <f t="shared" si="22"/>
        <v>-56</v>
      </c>
      <c r="BV32" s="21">
        <f t="shared" si="22"/>
        <v>8</v>
      </c>
      <c r="BW32" s="21">
        <f t="shared" si="22"/>
        <v>206</v>
      </c>
      <c r="BX32" s="21">
        <f t="shared" si="22"/>
        <v>-37</v>
      </c>
      <c r="BY32" s="21">
        <f t="shared" si="22"/>
        <v>-124</v>
      </c>
      <c r="BZ32" s="12"/>
    </row>
    <row r="33" spans="1:78" x14ac:dyDescent="0.25">
      <c r="A33" s="1" t="s">
        <v>56</v>
      </c>
      <c r="C33" s="8">
        <f t="shared" ref="C33:BN33" si="29">(C12-B12)</f>
        <v>54</v>
      </c>
      <c r="D33" s="8">
        <f t="shared" si="29"/>
        <v>119</v>
      </c>
      <c r="E33" s="8">
        <f t="shared" si="29"/>
        <v>181</v>
      </c>
      <c r="F33" s="8">
        <f t="shared" si="29"/>
        <v>468</v>
      </c>
      <c r="G33" s="8">
        <f t="shared" si="29"/>
        <v>756</v>
      </c>
      <c r="H33" s="8">
        <f t="shared" si="29"/>
        <v>508</v>
      </c>
      <c r="I33" s="8">
        <f t="shared" si="29"/>
        <v>423</v>
      </c>
      <c r="J33" s="8">
        <f t="shared" si="29"/>
        <v>-166</v>
      </c>
      <c r="K33" s="8">
        <f t="shared" si="29"/>
        <v>-1512</v>
      </c>
      <c r="L33" s="8">
        <f t="shared" si="29"/>
        <v>141</v>
      </c>
      <c r="M33" s="8">
        <f t="shared" si="29"/>
        <v>-1</v>
      </c>
      <c r="N33" s="8">
        <f t="shared" si="29"/>
        <v>-360</v>
      </c>
      <c r="O33" s="8">
        <f t="shared" si="29"/>
        <v>-119</v>
      </c>
      <c r="P33" s="8">
        <f t="shared" si="29"/>
        <v>-694</v>
      </c>
      <c r="Q33" s="8">
        <f t="shared" si="29"/>
        <v>144</v>
      </c>
      <c r="R33" s="8">
        <f t="shared" si="29"/>
        <v>817</v>
      </c>
      <c r="S33" s="8">
        <f t="shared" si="29"/>
        <v>393</v>
      </c>
      <c r="T33" s="8">
        <f t="shared" si="29"/>
        <v>774</v>
      </c>
      <c r="U33" s="8">
        <f t="shared" si="29"/>
        <v>291</v>
      </c>
      <c r="V33" s="8">
        <f t="shared" si="29"/>
        <v>494</v>
      </c>
      <c r="W33" s="8">
        <f t="shared" si="29"/>
        <v>788</v>
      </c>
      <c r="X33" s="8">
        <f t="shared" si="29"/>
        <v>831</v>
      </c>
      <c r="Y33" s="8">
        <f t="shared" si="29"/>
        <v>477</v>
      </c>
      <c r="Z33" s="8">
        <f t="shared" si="29"/>
        <v>352</v>
      </c>
      <c r="AA33" s="8">
        <f t="shared" si="29"/>
        <v>-61</v>
      </c>
      <c r="AB33" s="8">
        <f t="shared" si="29"/>
        <v>274</v>
      </c>
      <c r="AC33" s="8">
        <f t="shared" si="29"/>
        <v>257</v>
      </c>
      <c r="AD33" s="8">
        <f t="shared" si="29"/>
        <v>-217</v>
      </c>
      <c r="AE33" s="8">
        <f t="shared" si="29"/>
        <v>255</v>
      </c>
      <c r="AF33" s="8">
        <f t="shared" si="29"/>
        <v>-66</v>
      </c>
      <c r="AG33" s="8">
        <f t="shared" si="29"/>
        <v>-145</v>
      </c>
      <c r="AH33" s="8">
        <f t="shared" si="29"/>
        <v>886</v>
      </c>
      <c r="AI33" s="8">
        <f t="shared" si="29"/>
        <v>751</v>
      </c>
      <c r="AJ33" s="8">
        <f t="shared" si="29"/>
        <v>1085</v>
      </c>
      <c r="AK33" s="8">
        <f t="shared" si="29"/>
        <v>321</v>
      </c>
      <c r="AL33" s="8">
        <f t="shared" si="29"/>
        <v>392</v>
      </c>
      <c r="AM33" s="8">
        <f t="shared" si="29"/>
        <v>-2244</v>
      </c>
      <c r="AN33" s="8">
        <f t="shared" si="29"/>
        <v>-570</v>
      </c>
      <c r="AO33" s="8">
        <f t="shared" si="29"/>
        <v>-331</v>
      </c>
      <c r="AP33" s="8">
        <f t="shared" si="29"/>
        <v>190</v>
      </c>
      <c r="AQ33" s="8">
        <f t="shared" si="29"/>
        <v>395</v>
      </c>
      <c r="AR33" s="8">
        <f t="shared" si="29"/>
        <v>834</v>
      </c>
      <c r="AS33" s="8">
        <f t="shared" si="29"/>
        <v>567</v>
      </c>
      <c r="AT33" s="8">
        <f t="shared" si="29"/>
        <v>150</v>
      </c>
      <c r="AU33" s="8">
        <f t="shared" si="29"/>
        <v>1003</v>
      </c>
      <c r="AV33" s="8">
        <f t="shared" si="29"/>
        <v>531</v>
      </c>
      <c r="AW33" s="8">
        <f t="shared" si="29"/>
        <v>440</v>
      </c>
      <c r="AX33" s="8">
        <f t="shared" si="29"/>
        <v>-152</v>
      </c>
      <c r="AY33" s="8">
        <f t="shared" si="29"/>
        <v>-1118</v>
      </c>
      <c r="AZ33" s="8">
        <f t="shared" si="29"/>
        <v>-801</v>
      </c>
      <c r="BA33" s="8">
        <f t="shared" si="29"/>
        <v>-1231</v>
      </c>
      <c r="BB33" s="8">
        <f t="shared" si="29"/>
        <v>-65</v>
      </c>
      <c r="BC33" s="8">
        <f t="shared" si="29"/>
        <v>123</v>
      </c>
      <c r="BD33" s="8">
        <f t="shared" si="29"/>
        <v>-716</v>
      </c>
      <c r="BE33" s="8">
        <f t="shared" si="29"/>
        <v>-580</v>
      </c>
      <c r="BF33" s="8">
        <f t="shared" si="29"/>
        <v>-492</v>
      </c>
      <c r="BG33" s="8">
        <f t="shared" si="29"/>
        <v>-56</v>
      </c>
      <c r="BH33" s="8">
        <f t="shared" si="29"/>
        <v>-483</v>
      </c>
      <c r="BI33" s="8">
        <f t="shared" si="29"/>
        <v>-1029</v>
      </c>
      <c r="BJ33" s="8">
        <f t="shared" si="29"/>
        <v>-367</v>
      </c>
      <c r="BK33" s="8">
        <f t="shared" si="29"/>
        <v>-1067</v>
      </c>
      <c r="BL33" s="8">
        <f t="shared" si="29"/>
        <v>-1131</v>
      </c>
      <c r="BM33" s="8">
        <f t="shared" si="29"/>
        <v>-1129</v>
      </c>
      <c r="BN33" s="8">
        <f t="shared" si="29"/>
        <v>-1988</v>
      </c>
      <c r="BO33" s="8">
        <f t="shared" ref="BO33:BQ33" si="30">(BO12-BN12)</f>
        <v>-907</v>
      </c>
      <c r="BP33" s="21">
        <f t="shared" si="30"/>
        <v>-133</v>
      </c>
      <c r="BQ33" s="21">
        <f t="shared" si="30"/>
        <v>768</v>
      </c>
      <c r="BR33" s="8">
        <f t="shared" si="6"/>
        <v>908</v>
      </c>
      <c r="BS33" s="8">
        <f t="shared" si="7"/>
        <v>651</v>
      </c>
      <c r="BT33" s="21">
        <f t="shared" si="8"/>
        <v>323</v>
      </c>
      <c r="BU33" s="21">
        <f t="shared" si="22"/>
        <v>-245</v>
      </c>
      <c r="BV33" s="21">
        <f t="shared" si="22"/>
        <v>438</v>
      </c>
      <c r="BW33" s="21">
        <f t="shared" si="22"/>
        <v>-38</v>
      </c>
      <c r="BX33" s="21">
        <f t="shared" si="22"/>
        <v>267</v>
      </c>
      <c r="BY33" s="21">
        <f t="shared" si="22"/>
        <v>-483</v>
      </c>
      <c r="BZ33" s="12"/>
    </row>
    <row r="34" spans="1:78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12"/>
    </row>
    <row r="35" spans="1:78" x14ac:dyDescent="0.25">
      <c r="A35" s="2" t="s">
        <v>81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12"/>
    </row>
    <row r="36" spans="1:78" x14ac:dyDescent="0.25">
      <c r="A36" s="1" t="s">
        <v>78</v>
      </c>
      <c r="C36" s="8">
        <f t="shared" ref="C36:BN36" si="31">(C15-B15)</f>
        <v>-163</v>
      </c>
      <c r="D36" s="8">
        <f t="shared" si="31"/>
        <v>-452</v>
      </c>
      <c r="E36" s="8">
        <f t="shared" si="31"/>
        <v>215</v>
      </c>
      <c r="F36" s="8">
        <f t="shared" si="31"/>
        <v>321</v>
      </c>
      <c r="G36" s="8">
        <f t="shared" si="31"/>
        <v>-7</v>
      </c>
      <c r="H36" s="8">
        <f t="shared" si="31"/>
        <v>356</v>
      </c>
      <c r="I36" s="8">
        <f t="shared" si="31"/>
        <v>111</v>
      </c>
      <c r="J36" s="8">
        <f t="shared" si="31"/>
        <v>-491</v>
      </c>
      <c r="K36" s="8">
        <f t="shared" si="31"/>
        <v>-392</v>
      </c>
      <c r="L36" s="8">
        <f t="shared" si="31"/>
        <v>-394</v>
      </c>
      <c r="M36" s="8">
        <f t="shared" si="31"/>
        <v>-471</v>
      </c>
      <c r="N36" s="8">
        <f t="shared" si="31"/>
        <v>-56</v>
      </c>
      <c r="O36" s="8">
        <f t="shared" si="31"/>
        <v>-129</v>
      </c>
      <c r="P36" s="8">
        <f t="shared" si="31"/>
        <v>-44</v>
      </c>
      <c r="Q36" s="8">
        <f t="shared" si="31"/>
        <v>171</v>
      </c>
      <c r="R36" s="8">
        <f t="shared" si="31"/>
        <v>385</v>
      </c>
      <c r="S36" s="8">
        <f t="shared" si="31"/>
        <v>284</v>
      </c>
      <c r="T36" s="8">
        <f t="shared" si="31"/>
        <v>58</v>
      </c>
      <c r="U36" s="8">
        <f t="shared" si="31"/>
        <v>167</v>
      </c>
      <c r="V36" s="8">
        <f t="shared" si="31"/>
        <v>123</v>
      </c>
      <c r="W36" s="8">
        <f t="shared" si="31"/>
        <v>42</v>
      </c>
      <c r="X36" s="8">
        <f t="shared" si="31"/>
        <v>-220</v>
      </c>
      <c r="Y36" s="8">
        <f t="shared" si="31"/>
        <v>33</v>
      </c>
      <c r="Z36" s="8">
        <f t="shared" si="31"/>
        <v>-9</v>
      </c>
      <c r="AA36" s="8">
        <f t="shared" si="31"/>
        <v>-202</v>
      </c>
      <c r="AB36" s="8">
        <f t="shared" si="31"/>
        <v>34</v>
      </c>
      <c r="AC36" s="8">
        <f t="shared" si="31"/>
        <v>-17</v>
      </c>
      <c r="AD36" s="8">
        <f t="shared" si="31"/>
        <v>-52</v>
      </c>
      <c r="AE36" s="8">
        <f t="shared" si="31"/>
        <v>103</v>
      </c>
      <c r="AF36" s="8">
        <f t="shared" si="31"/>
        <v>-54</v>
      </c>
      <c r="AG36" s="8">
        <f t="shared" si="31"/>
        <v>16</v>
      </c>
      <c r="AH36" s="8">
        <f t="shared" si="31"/>
        <v>29</v>
      </c>
      <c r="AI36" s="8">
        <f t="shared" si="31"/>
        <v>770</v>
      </c>
      <c r="AJ36" s="8">
        <f t="shared" si="31"/>
        <v>332</v>
      </c>
      <c r="AK36" s="8">
        <f t="shared" si="31"/>
        <v>267</v>
      </c>
      <c r="AL36" s="8">
        <f t="shared" si="31"/>
        <v>-100</v>
      </c>
      <c r="AM36" s="8">
        <f t="shared" si="31"/>
        <v>-378</v>
      </c>
      <c r="AN36" s="8">
        <f t="shared" si="31"/>
        <v>117</v>
      </c>
      <c r="AO36" s="8">
        <f t="shared" si="31"/>
        <v>-103</v>
      </c>
      <c r="AP36" s="8">
        <f t="shared" si="31"/>
        <v>145</v>
      </c>
      <c r="AQ36" s="8">
        <f t="shared" si="31"/>
        <v>183</v>
      </c>
      <c r="AR36" s="8">
        <f t="shared" si="31"/>
        <v>90</v>
      </c>
      <c r="AS36" s="8">
        <f t="shared" si="31"/>
        <v>173</v>
      </c>
      <c r="AT36" s="8">
        <f t="shared" si="31"/>
        <v>291</v>
      </c>
      <c r="AU36" s="8">
        <f t="shared" si="31"/>
        <v>411</v>
      </c>
      <c r="AV36" s="8">
        <f t="shared" si="31"/>
        <v>21</v>
      </c>
      <c r="AW36" s="8">
        <f t="shared" si="31"/>
        <v>364</v>
      </c>
      <c r="AX36" s="8">
        <f t="shared" si="31"/>
        <v>194</v>
      </c>
      <c r="AY36" s="8">
        <f t="shared" si="31"/>
        <v>49</v>
      </c>
      <c r="AZ36" s="8">
        <f t="shared" si="31"/>
        <v>10</v>
      </c>
      <c r="BA36" s="8">
        <f t="shared" si="31"/>
        <v>-478</v>
      </c>
      <c r="BB36" s="8">
        <f t="shared" si="31"/>
        <v>-231</v>
      </c>
      <c r="BC36" s="8">
        <f t="shared" si="31"/>
        <v>74</v>
      </c>
      <c r="BD36" s="8">
        <f t="shared" si="31"/>
        <v>-102</v>
      </c>
      <c r="BE36" s="8">
        <f t="shared" si="31"/>
        <v>-10</v>
      </c>
      <c r="BF36" s="8">
        <f t="shared" si="31"/>
        <v>-312</v>
      </c>
      <c r="BG36" s="8">
        <f t="shared" si="31"/>
        <v>-34</v>
      </c>
      <c r="BH36" s="8">
        <f t="shared" si="31"/>
        <v>-161</v>
      </c>
      <c r="BI36" s="8">
        <f t="shared" si="31"/>
        <v>-147</v>
      </c>
      <c r="BJ36" s="8">
        <f t="shared" si="31"/>
        <v>-574</v>
      </c>
      <c r="BK36" s="8">
        <f t="shared" si="31"/>
        <v>-709</v>
      </c>
      <c r="BL36" s="8">
        <f t="shared" si="31"/>
        <v>-495</v>
      </c>
      <c r="BM36" s="8">
        <f t="shared" si="31"/>
        <v>-557</v>
      </c>
      <c r="BN36" s="8">
        <f t="shared" si="31"/>
        <v>-1459</v>
      </c>
      <c r="BO36" s="8">
        <f t="shared" ref="BO36:BQ36" si="32">(BO15-BN15)</f>
        <v>-194</v>
      </c>
      <c r="BP36" s="8">
        <f t="shared" si="32"/>
        <v>14</v>
      </c>
      <c r="BQ36" s="8">
        <f t="shared" si="32"/>
        <v>46</v>
      </c>
      <c r="BR36" s="8">
        <f t="shared" ref="BR36:BR40" si="33">(BR15-BQ15)</f>
        <v>-111</v>
      </c>
      <c r="BS36" s="8">
        <f t="shared" ref="BS36:BS40" si="34">(BS15-BR15)</f>
        <v>-27</v>
      </c>
      <c r="BT36" s="8">
        <f t="shared" ref="BT36:BT40" si="35">(BT15-BS15)</f>
        <v>17</v>
      </c>
      <c r="BU36" s="8">
        <f t="shared" ref="BU36:BY40" si="36">(BU15-BT15)</f>
        <v>-75</v>
      </c>
      <c r="BV36" s="8">
        <f t="shared" si="36"/>
        <v>35</v>
      </c>
      <c r="BW36" s="8">
        <f t="shared" si="36"/>
        <v>-9</v>
      </c>
      <c r="BX36" s="8">
        <f t="shared" si="36"/>
        <v>-141</v>
      </c>
      <c r="BY36" s="8">
        <f t="shared" si="36"/>
        <v>51</v>
      </c>
      <c r="BZ36" s="12"/>
    </row>
    <row r="37" spans="1:78" x14ac:dyDescent="0.25">
      <c r="A37" s="1" t="s">
        <v>77</v>
      </c>
      <c r="C37" s="8">
        <f t="shared" ref="C37:BN37" si="37">(C16-B16)</f>
        <v>3</v>
      </c>
      <c r="D37" s="8">
        <f t="shared" si="37"/>
        <v>-76</v>
      </c>
      <c r="E37" s="8">
        <f t="shared" si="37"/>
        <v>146</v>
      </c>
      <c r="F37" s="8">
        <f t="shared" si="37"/>
        <v>245</v>
      </c>
      <c r="G37" s="8">
        <f t="shared" si="37"/>
        <v>393</v>
      </c>
      <c r="H37" s="8">
        <f t="shared" si="37"/>
        <v>-155</v>
      </c>
      <c r="I37" s="8">
        <f t="shared" si="37"/>
        <v>-18</v>
      </c>
      <c r="J37" s="8">
        <f t="shared" si="37"/>
        <v>-182</v>
      </c>
      <c r="K37" s="8">
        <f t="shared" si="37"/>
        <v>-652</v>
      </c>
      <c r="L37" s="8">
        <f t="shared" si="37"/>
        <v>159</v>
      </c>
      <c r="M37" s="8">
        <f t="shared" si="37"/>
        <v>254</v>
      </c>
      <c r="N37" s="8">
        <f t="shared" si="37"/>
        <v>-348</v>
      </c>
      <c r="O37" s="8">
        <f t="shared" si="37"/>
        <v>88</v>
      </c>
      <c r="P37" s="8">
        <f t="shared" si="37"/>
        <v>-146</v>
      </c>
      <c r="Q37" s="8">
        <f t="shared" si="37"/>
        <v>311</v>
      </c>
      <c r="R37" s="8">
        <f t="shared" si="37"/>
        <v>298</v>
      </c>
      <c r="S37" s="8">
        <f t="shared" si="37"/>
        <v>302</v>
      </c>
      <c r="T37" s="8">
        <f t="shared" si="37"/>
        <v>250</v>
      </c>
      <c r="U37" s="8">
        <f t="shared" si="37"/>
        <v>-168</v>
      </c>
      <c r="V37" s="8">
        <f t="shared" si="37"/>
        <v>288</v>
      </c>
      <c r="W37" s="8">
        <f t="shared" si="37"/>
        <v>357</v>
      </c>
      <c r="X37" s="8">
        <f t="shared" si="37"/>
        <v>157</v>
      </c>
      <c r="Y37" s="8">
        <f t="shared" si="37"/>
        <v>150</v>
      </c>
      <c r="Z37" s="8">
        <f t="shared" si="37"/>
        <v>62</v>
      </c>
      <c r="AA37" s="8">
        <f t="shared" si="37"/>
        <v>35</v>
      </c>
      <c r="AB37" s="8">
        <f t="shared" si="37"/>
        <v>367</v>
      </c>
      <c r="AC37" s="8">
        <f t="shared" si="37"/>
        <v>146</v>
      </c>
      <c r="AD37" s="8">
        <f t="shared" si="37"/>
        <v>122</v>
      </c>
      <c r="AE37" s="8">
        <f t="shared" si="37"/>
        <v>165</v>
      </c>
      <c r="AF37" s="8">
        <f t="shared" si="37"/>
        <v>-70</v>
      </c>
      <c r="AG37" s="8">
        <f t="shared" si="37"/>
        <v>7</v>
      </c>
      <c r="AH37" s="8">
        <f t="shared" si="37"/>
        <v>249</v>
      </c>
      <c r="AI37" s="8">
        <f t="shared" si="37"/>
        <v>403</v>
      </c>
      <c r="AJ37" s="8">
        <f t="shared" si="37"/>
        <v>335</v>
      </c>
      <c r="AK37" s="8">
        <f t="shared" si="37"/>
        <v>621</v>
      </c>
      <c r="AL37" s="8">
        <f t="shared" si="37"/>
        <v>493</v>
      </c>
      <c r="AM37" s="8">
        <f t="shared" si="37"/>
        <v>-999</v>
      </c>
      <c r="AN37" s="8">
        <f t="shared" si="37"/>
        <v>-603</v>
      </c>
      <c r="AO37" s="8">
        <f t="shared" si="37"/>
        <v>-120</v>
      </c>
      <c r="AP37" s="8">
        <f t="shared" si="37"/>
        <v>-51</v>
      </c>
      <c r="AQ37" s="8">
        <f t="shared" si="37"/>
        <v>-126</v>
      </c>
      <c r="AR37" s="8">
        <f t="shared" si="37"/>
        <v>473</v>
      </c>
      <c r="AS37" s="8">
        <f t="shared" si="37"/>
        <v>263</v>
      </c>
      <c r="AT37" s="8">
        <f t="shared" si="37"/>
        <v>212</v>
      </c>
      <c r="AU37" s="8">
        <f t="shared" si="37"/>
        <v>329</v>
      </c>
      <c r="AV37" s="8">
        <f t="shared" si="37"/>
        <v>447</v>
      </c>
      <c r="AW37" s="8">
        <f t="shared" si="37"/>
        <v>139</v>
      </c>
      <c r="AX37" s="8">
        <f t="shared" si="37"/>
        <v>151</v>
      </c>
      <c r="AY37" s="8">
        <f t="shared" si="37"/>
        <v>-450</v>
      </c>
      <c r="AZ37" s="8">
        <f t="shared" si="37"/>
        <v>-295</v>
      </c>
      <c r="BA37" s="8">
        <f t="shared" si="37"/>
        <v>-528</v>
      </c>
      <c r="BB37" s="8">
        <f t="shared" si="37"/>
        <v>-169</v>
      </c>
      <c r="BC37" s="8">
        <f t="shared" si="37"/>
        <v>-41</v>
      </c>
      <c r="BD37" s="8">
        <f t="shared" si="37"/>
        <v>-161</v>
      </c>
      <c r="BE37" s="8">
        <f t="shared" si="37"/>
        <v>-222</v>
      </c>
      <c r="BF37" s="8">
        <f t="shared" si="37"/>
        <v>25</v>
      </c>
      <c r="BG37" s="8">
        <f t="shared" si="37"/>
        <v>-147</v>
      </c>
      <c r="BH37" s="8">
        <f t="shared" si="37"/>
        <v>-139</v>
      </c>
      <c r="BI37" s="8">
        <f t="shared" si="37"/>
        <v>-293</v>
      </c>
      <c r="BJ37" s="8">
        <f t="shared" si="37"/>
        <v>-227</v>
      </c>
      <c r="BK37" s="8">
        <f t="shared" si="37"/>
        <v>-583</v>
      </c>
      <c r="BL37" s="8">
        <f t="shared" si="37"/>
        <v>-486</v>
      </c>
      <c r="BM37" s="8">
        <f t="shared" si="37"/>
        <v>-547</v>
      </c>
      <c r="BN37" s="8">
        <f t="shared" si="37"/>
        <v>-953</v>
      </c>
      <c r="BO37" s="8">
        <f t="shared" ref="BO37:BQ37" si="38">(BO16-BN16)</f>
        <v>-545</v>
      </c>
      <c r="BP37" s="8">
        <f t="shared" si="38"/>
        <v>-174</v>
      </c>
      <c r="BQ37" s="8">
        <f t="shared" si="38"/>
        <v>407</v>
      </c>
      <c r="BR37" s="8">
        <f t="shared" si="33"/>
        <v>471</v>
      </c>
      <c r="BS37" s="8">
        <f t="shared" si="34"/>
        <v>325</v>
      </c>
      <c r="BT37" s="8">
        <f t="shared" si="35"/>
        <v>156</v>
      </c>
      <c r="BU37" s="8">
        <f t="shared" si="36"/>
        <v>-288</v>
      </c>
      <c r="BV37" s="8">
        <f t="shared" si="36"/>
        <v>49</v>
      </c>
      <c r="BW37" s="8">
        <f t="shared" si="36"/>
        <v>-39</v>
      </c>
      <c r="BX37" s="8">
        <f t="shared" si="36"/>
        <v>107</v>
      </c>
      <c r="BY37" s="8">
        <f t="shared" si="36"/>
        <v>-55</v>
      </c>
      <c r="BZ37" s="12"/>
    </row>
    <row r="38" spans="1:78" x14ac:dyDescent="0.25">
      <c r="A38" s="1" t="s">
        <v>76</v>
      </c>
      <c r="C38" s="8">
        <f t="shared" ref="C38:BN38" si="39">(C17-B17)</f>
        <v>-859</v>
      </c>
      <c r="D38" s="8">
        <f t="shared" si="39"/>
        <v>-58</v>
      </c>
      <c r="E38" s="8">
        <f t="shared" si="39"/>
        <v>599</v>
      </c>
      <c r="F38" s="8">
        <f t="shared" si="39"/>
        <v>443</v>
      </c>
      <c r="G38" s="8">
        <f t="shared" si="39"/>
        <v>1385</v>
      </c>
      <c r="H38" s="8">
        <f t="shared" si="39"/>
        <v>1146</v>
      </c>
      <c r="I38" s="8">
        <f t="shared" si="39"/>
        <v>962</v>
      </c>
      <c r="J38" s="8">
        <f t="shared" si="39"/>
        <v>-241</v>
      </c>
      <c r="K38" s="8">
        <f t="shared" si="39"/>
        <v>-2200</v>
      </c>
      <c r="L38" s="8">
        <f t="shared" si="39"/>
        <v>-255</v>
      </c>
      <c r="M38" s="8">
        <f t="shared" si="39"/>
        <v>-943</v>
      </c>
      <c r="N38" s="8">
        <f t="shared" si="39"/>
        <v>-700</v>
      </c>
      <c r="O38" s="8">
        <f t="shared" si="39"/>
        <v>-316</v>
      </c>
      <c r="P38" s="8">
        <f t="shared" si="39"/>
        <v>-446</v>
      </c>
      <c r="Q38" s="8">
        <f t="shared" si="39"/>
        <v>-592</v>
      </c>
      <c r="R38" s="8">
        <f t="shared" si="39"/>
        <v>760</v>
      </c>
      <c r="S38" s="8">
        <f t="shared" si="39"/>
        <v>508</v>
      </c>
      <c r="T38" s="8">
        <f t="shared" si="39"/>
        <v>963</v>
      </c>
      <c r="U38" s="8">
        <f t="shared" si="39"/>
        <v>226</v>
      </c>
      <c r="V38" s="8">
        <f t="shared" si="39"/>
        <v>937</v>
      </c>
      <c r="W38" s="8">
        <f t="shared" si="39"/>
        <v>1088</v>
      </c>
      <c r="X38" s="8">
        <f t="shared" si="39"/>
        <v>678</v>
      </c>
      <c r="Y38" s="8">
        <f t="shared" si="39"/>
        <v>323</v>
      </c>
      <c r="Z38" s="8">
        <f t="shared" si="39"/>
        <v>1067</v>
      </c>
      <c r="AA38" s="8">
        <f t="shared" si="39"/>
        <v>-217</v>
      </c>
      <c r="AB38" s="8">
        <f t="shared" si="39"/>
        <v>-229</v>
      </c>
      <c r="AC38" s="8">
        <f t="shared" si="39"/>
        <v>-187</v>
      </c>
      <c r="AD38" s="8">
        <f t="shared" si="39"/>
        <v>-723</v>
      </c>
      <c r="AE38" s="8">
        <f t="shared" si="39"/>
        <v>-118</v>
      </c>
      <c r="AF38" s="8">
        <f t="shared" si="39"/>
        <v>-489</v>
      </c>
      <c r="AG38" s="8">
        <f t="shared" si="39"/>
        <v>-647</v>
      </c>
      <c r="AH38" s="8">
        <f t="shared" si="39"/>
        <v>1107</v>
      </c>
      <c r="AI38" s="8">
        <f t="shared" si="39"/>
        <v>1192</v>
      </c>
      <c r="AJ38" s="8">
        <f t="shared" si="39"/>
        <v>1823</v>
      </c>
      <c r="AK38" s="8">
        <f t="shared" si="39"/>
        <v>543</v>
      </c>
      <c r="AL38" s="8">
        <f t="shared" si="39"/>
        <v>123</v>
      </c>
      <c r="AM38" s="8">
        <f t="shared" si="39"/>
        <v>-2573</v>
      </c>
      <c r="AN38" s="8">
        <f t="shared" si="39"/>
        <v>-1565</v>
      </c>
      <c r="AO38" s="8">
        <f t="shared" si="39"/>
        <v>-594</v>
      </c>
      <c r="AP38" s="8">
        <f t="shared" si="39"/>
        <v>-285</v>
      </c>
      <c r="AQ38" s="8">
        <f t="shared" si="39"/>
        <v>1310</v>
      </c>
      <c r="AR38" s="8">
        <f t="shared" si="39"/>
        <v>597</v>
      </c>
      <c r="AS38" s="8">
        <f t="shared" si="39"/>
        <v>508</v>
      </c>
      <c r="AT38" s="8">
        <f t="shared" si="39"/>
        <v>-280</v>
      </c>
      <c r="AU38" s="8">
        <f t="shared" si="39"/>
        <v>1106</v>
      </c>
      <c r="AV38" s="8">
        <f t="shared" si="39"/>
        <v>1031</v>
      </c>
      <c r="AW38" s="8">
        <f t="shared" si="39"/>
        <v>-544</v>
      </c>
      <c r="AX38" s="8">
        <f t="shared" si="39"/>
        <v>-791</v>
      </c>
      <c r="AY38" s="8">
        <f t="shared" si="39"/>
        <v>-2279</v>
      </c>
      <c r="AZ38" s="8">
        <f t="shared" si="39"/>
        <v>-2567</v>
      </c>
      <c r="BA38" s="8">
        <f t="shared" si="39"/>
        <v>-1519</v>
      </c>
      <c r="BB38" s="8">
        <f t="shared" si="39"/>
        <v>-469</v>
      </c>
      <c r="BC38" s="8">
        <f t="shared" si="39"/>
        <v>-430</v>
      </c>
      <c r="BD38" s="8">
        <f t="shared" si="39"/>
        <v>-1128</v>
      </c>
      <c r="BE38" s="8">
        <f t="shared" si="39"/>
        <v>-1168</v>
      </c>
      <c r="BF38" s="8">
        <f t="shared" si="39"/>
        <v>-838</v>
      </c>
      <c r="BG38" s="8">
        <f t="shared" si="39"/>
        <v>-273</v>
      </c>
      <c r="BH38" s="8">
        <f t="shared" si="39"/>
        <v>-980</v>
      </c>
      <c r="BI38" s="8">
        <f t="shared" si="39"/>
        <v>-1015</v>
      </c>
      <c r="BJ38" s="8">
        <f t="shared" si="39"/>
        <v>-802</v>
      </c>
      <c r="BK38" s="8">
        <f t="shared" si="39"/>
        <v>-1200</v>
      </c>
      <c r="BL38" s="8">
        <f t="shared" si="39"/>
        <v>-540</v>
      </c>
      <c r="BM38" s="8">
        <f t="shared" si="39"/>
        <v>-1615</v>
      </c>
      <c r="BN38" s="8">
        <f t="shared" si="39"/>
        <v>-2286</v>
      </c>
      <c r="BO38" s="8">
        <f t="shared" ref="BO38:BQ38" si="40">(BO17-BN17)</f>
        <v>-866</v>
      </c>
      <c r="BP38" s="8">
        <f t="shared" si="40"/>
        <v>24</v>
      </c>
      <c r="BQ38" s="8">
        <f t="shared" si="40"/>
        <v>468</v>
      </c>
      <c r="BR38" s="8">
        <f t="shared" si="33"/>
        <v>688</v>
      </c>
      <c r="BS38" s="8">
        <f t="shared" si="34"/>
        <v>380</v>
      </c>
      <c r="BT38" s="8">
        <f t="shared" si="35"/>
        <v>267</v>
      </c>
      <c r="BU38" s="8">
        <f t="shared" si="36"/>
        <v>55</v>
      </c>
      <c r="BV38" s="8">
        <f t="shared" si="36"/>
        <v>101</v>
      </c>
      <c r="BW38" s="8">
        <f t="shared" si="36"/>
        <v>222</v>
      </c>
      <c r="BX38" s="8">
        <f t="shared" si="36"/>
        <v>43</v>
      </c>
      <c r="BY38" s="8">
        <f t="shared" si="36"/>
        <v>-523</v>
      </c>
      <c r="BZ38" s="12"/>
    </row>
    <row r="39" spans="1:78" x14ac:dyDescent="0.25">
      <c r="A39" s="1" t="s">
        <v>79</v>
      </c>
      <c r="C39" s="8">
        <f t="shared" ref="C39:BN39" si="41">(C18-B18)</f>
        <v>-1</v>
      </c>
      <c r="D39" s="8">
        <f t="shared" si="41"/>
        <v>-3</v>
      </c>
      <c r="E39" s="8">
        <f t="shared" si="41"/>
        <v>2</v>
      </c>
      <c r="F39" s="8">
        <f t="shared" si="41"/>
        <v>2</v>
      </c>
      <c r="G39" s="8">
        <f t="shared" si="41"/>
        <v>-1</v>
      </c>
      <c r="H39" s="8">
        <f t="shared" si="41"/>
        <v>7</v>
      </c>
      <c r="I39" s="8">
        <f t="shared" si="41"/>
        <v>-7</v>
      </c>
      <c r="J39" s="8">
        <f t="shared" si="41"/>
        <v>5</v>
      </c>
      <c r="K39" s="8">
        <f t="shared" si="41"/>
        <v>-3</v>
      </c>
      <c r="L39" s="8">
        <f t="shared" si="41"/>
        <v>1</v>
      </c>
      <c r="M39" s="8">
        <f t="shared" si="41"/>
        <v>-5</v>
      </c>
      <c r="N39" s="8">
        <f t="shared" si="41"/>
        <v>0</v>
      </c>
      <c r="O39" s="8">
        <f t="shared" si="41"/>
        <v>-6</v>
      </c>
      <c r="P39" s="8">
        <f t="shared" si="41"/>
        <v>0</v>
      </c>
      <c r="Q39" s="8">
        <f t="shared" si="41"/>
        <v>-2</v>
      </c>
      <c r="R39" s="8">
        <f t="shared" si="41"/>
        <v>-4</v>
      </c>
      <c r="S39" s="8">
        <f t="shared" si="41"/>
        <v>4</v>
      </c>
      <c r="T39" s="8">
        <f t="shared" si="41"/>
        <v>13</v>
      </c>
      <c r="U39" s="8">
        <f t="shared" si="41"/>
        <v>-32</v>
      </c>
      <c r="V39" s="8">
        <f t="shared" si="41"/>
        <v>2</v>
      </c>
      <c r="W39" s="8">
        <f t="shared" si="41"/>
        <v>12</v>
      </c>
      <c r="X39" s="8">
        <f t="shared" si="41"/>
        <v>4</v>
      </c>
      <c r="Y39" s="8">
        <f t="shared" si="41"/>
        <v>0</v>
      </c>
      <c r="Z39" s="8">
        <f t="shared" si="41"/>
        <v>8</v>
      </c>
      <c r="AA39" s="8">
        <f t="shared" si="41"/>
        <v>10</v>
      </c>
      <c r="AB39" s="8">
        <f t="shared" si="41"/>
        <v>-22</v>
      </c>
      <c r="AC39" s="8">
        <f t="shared" si="41"/>
        <v>-14</v>
      </c>
      <c r="AD39" s="8">
        <f t="shared" si="41"/>
        <v>-3</v>
      </c>
      <c r="AE39" s="8">
        <f t="shared" si="41"/>
        <v>-8</v>
      </c>
      <c r="AF39" s="8">
        <f t="shared" si="41"/>
        <v>-5</v>
      </c>
      <c r="AG39" s="8">
        <f t="shared" si="41"/>
        <v>15</v>
      </c>
      <c r="AH39" s="8">
        <f t="shared" si="41"/>
        <v>-16</v>
      </c>
      <c r="AI39" s="8">
        <f t="shared" si="41"/>
        <v>1</v>
      </c>
      <c r="AJ39" s="8">
        <f t="shared" si="41"/>
        <v>0</v>
      </c>
      <c r="AK39" s="8">
        <f t="shared" si="41"/>
        <v>0</v>
      </c>
      <c r="AL39" s="8">
        <f t="shared" si="41"/>
        <v>0</v>
      </c>
      <c r="AM39" s="8">
        <f t="shared" si="41"/>
        <v>0</v>
      </c>
      <c r="AN39" s="8">
        <f t="shared" si="41"/>
        <v>0</v>
      </c>
      <c r="AO39" s="8">
        <f t="shared" si="41"/>
        <v>0</v>
      </c>
      <c r="AP39" s="8">
        <f t="shared" si="41"/>
        <v>0</v>
      </c>
      <c r="AQ39" s="8">
        <f t="shared" si="41"/>
        <v>0</v>
      </c>
      <c r="AR39" s="8">
        <f t="shared" si="41"/>
        <v>0</v>
      </c>
      <c r="AS39" s="8">
        <f t="shared" si="41"/>
        <v>-2</v>
      </c>
      <c r="AT39" s="8">
        <f t="shared" si="41"/>
        <v>2</v>
      </c>
      <c r="AU39" s="8">
        <f t="shared" si="41"/>
        <v>1</v>
      </c>
      <c r="AV39" s="8">
        <f t="shared" si="41"/>
        <v>-1</v>
      </c>
      <c r="AW39" s="8">
        <f t="shared" si="41"/>
        <v>0</v>
      </c>
      <c r="AX39" s="8">
        <f t="shared" si="41"/>
        <v>0</v>
      </c>
      <c r="AY39" s="8">
        <f t="shared" si="41"/>
        <v>0</v>
      </c>
      <c r="AZ39" s="8">
        <f t="shared" si="41"/>
        <v>0</v>
      </c>
      <c r="BA39" s="8">
        <f t="shared" si="41"/>
        <v>0</v>
      </c>
      <c r="BB39" s="8">
        <f t="shared" si="41"/>
        <v>0</v>
      </c>
      <c r="BC39" s="8">
        <f t="shared" si="41"/>
        <v>0</v>
      </c>
      <c r="BD39" s="8">
        <f t="shared" si="41"/>
        <v>0</v>
      </c>
      <c r="BE39" s="8">
        <f t="shared" si="41"/>
        <v>0</v>
      </c>
      <c r="BF39" s="8">
        <f t="shared" si="41"/>
        <v>0</v>
      </c>
      <c r="BG39" s="8">
        <f t="shared" si="41"/>
        <v>0</v>
      </c>
      <c r="BH39" s="8">
        <f t="shared" si="41"/>
        <v>0</v>
      </c>
      <c r="BI39" s="8">
        <f t="shared" si="41"/>
        <v>0</v>
      </c>
      <c r="BJ39" s="8">
        <f t="shared" si="41"/>
        <v>0</v>
      </c>
      <c r="BK39" s="8">
        <f t="shared" si="41"/>
        <v>0</v>
      </c>
      <c r="BL39" s="8">
        <f t="shared" si="41"/>
        <v>0</v>
      </c>
      <c r="BM39" s="8">
        <f t="shared" si="41"/>
        <v>0</v>
      </c>
      <c r="BN39" s="8">
        <f t="shared" si="41"/>
        <v>0</v>
      </c>
      <c r="BO39" s="8">
        <f t="shared" ref="BO39:BQ39" si="42">(BO18-BN18)</f>
        <v>0</v>
      </c>
      <c r="BP39" s="8">
        <f t="shared" si="42"/>
        <v>0</v>
      </c>
      <c r="BQ39" s="8">
        <f t="shared" si="42"/>
        <v>-1</v>
      </c>
      <c r="BR39" s="8">
        <f t="shared" si="33"/>
        <v>0</v>
      </c>
      <c r="BS39" s="8">
        <f t="shared" si="34"/>
        <v>0</v>
      </c>
      <c r="BT39" s="8">
        <f t="shared" si="35"/>
        <v>0</v>
      </c>
      <c r="BU39" s="8">
        <f t="shared" si="36"/>
        <v>0</v>
      </c>
      <c r="BV39" s="8">
        <f t="shared" si="36"/>
        <v>-2</v>
      </c>
      <c r="BW39" s="8">
        <f t="shared" si="36"/>
        <v>0</v>
      </c>
      <c r="BX39" s="8">
        <f t="shared" si="36"/>
        <v>-1</v>
      </c>
      <c r="BY39" s="8">
        <f t="shared" si="36"/>
        <v>-1</v>
      </c>
      <c r="BZ39" s="12"/>
    </row>
    <row r="40" spans="1:78" x14ac:dyDescent="0.25">
      <c r="A40" s="1" t="s">
        <v>80</v>
      </c>
      <c r="C40" s="8">
        <f t="shared" ref="C40:BN40" si="43">(C19-B19)</f>
        <v>-78</v>
      </c>
      <c r="D40" s="8">
        <f t="shared" si="43"/>
        <v>23</v>
      </c>
      <c r="E40" s="8">
        <f t="shared" si="43"/>
        <v>-57</v>
      </c>
      <c r="F40" s="8">
        <f t="shared" si="43"/>
        <v>48</v>
      </c>
      <c r="G40" s="8">
        <f t="shared" si="43"/>
        <v>-1</v>
      </c>
      <c r="H40" s="8">
        <f t="shared" si="43"/>
        <v>22</v>
      </c>
      <c r="I40" s="8">
        <f t="shared" si="43"/>
        <v>-22</v>
      </c>
      <c r="J40" s="8">
        <f t="shared" si="43"/>
        <v>-4</v>
      </c>
      <c r="K40" s="8">
        <f t="shared" si="43"/>
        <v>12</v>
      </c>
      <c r="L40" s="8">
        <f t="shared" si="43"/>
        <v>106</v>
      </c>
      <c r="M40" s="8">
        <f t="shared" si="43"/>
        <v>22</v>
      </c>
      <c r="N40" s="8">
        <f t="shared" si="43"/>
        <v>-23</v>
      </c>
      <c r="O40" s="8">
        <f t="shared" si="43"/>
        <v>51</v>
      </c>
      <c r="P40" s="8">
        <f t="shared" si="43"/>
        <v>-88</v>
      </c>
      <c r="Q40" s="8">
        <f t="shared" si="43"/>
        <v>-79</v>
      </c>
      <c r="R40" s="8">
        <f t="shared" si="43"/>
        <v>48</v>
      </c>
      <c r="S40" s="8">
        <f t="shared" si="43"/>
        <v>202</v>
      </c>
      <c r="T40" s="8">
        <f t="shared" si="43"/>
        <v>266</v>
      </c>
      <c r="U40" s="8">
        <f t="shared" si="43"/>
        <v>116</v>
      </c>
      <c r="V40" s="8">
        <f t="shared" si="43"/>
        <v>176</v>
      </c>
      <c r="W40" s="8">
        <f t="shared" si="43"/>
        <v>107</v>
      </c>
      <c r="X40" s="8">
        <f t="shared" si="43"/>
        <v>73</v>
      </c>
      <c r="Y40" s="8">
        <f t="shared" si="43"/>
        <v>-1</v>
      </c>
      <c r="Z40" s="8">
        <f t="shared" si="43"/>
        <v>-33</v>
      </c>
      <c r="AA40" s="8">
        <f t="shared" si="43"/>
        <v>-255</v>
      </c>
      <c r="AB40" s="8">
        <f t="shared" si="43"/>
        <v>190</v>
      </c>
      <c r="AC40" s="8">
        <f t="shared" si="43"/>
        <v>-182</v>
      </c>
      <c r="AD40" s="8">
        <f t="shared" si="43"/>
        <v>-406</v>
      </c>
      <c r="AE40" s="8">
        <f t="shared" si="43"/>
        <v>303</v>
      </c>
      <c r="AF40" s="8">
        <f t="shared" si="43"/>
        <v>41</v>
      </c>
      <c r="AG40" s="8">
        <f t="shared" si="43"/>
        <v>-28</v>
      </c>
      <c r="AH40" s="8">
        <f t="shared" si="43"/>
        <v>139</v>
      </c>
      <c r="AI40" s="8">
        <f t="shared" si="43"/>
        <v>93</v>
      </c>
      <c r="AJ40" s="8">
        <f t="shared" si="43"/>
        <v>203</v>
      </c>
      <c r="AK40" s="8">
        <f t="shared" si="43"/>
        <v>148</v>
      </c>
      <c r="AL40" s="8">
        <f t="shared" si="43"/>
        <v>-74</v>
      </c>
      <c r="AM40" s="8">
        <f t="shared" si="43"/>
        <v>-78</v>
      </c>
      <c r="AN40" s="8">
        <f t="shared" si="43"/>
        <v>-229</v>
      </c>
      <c r="AO40" s="8">
        <f t="shared" si="43"/>
        <v>24</v>
      </c>
      <c r="AP40" s="8">
        <f t="shared" si="43"/>
        <v>-9</v>
      </c>
      <c r="AQ40" s="8">
        <f t="shared" si="43"/>
        <v>82</v>
      </c>
      <c r="AR40" s="8">
        <f t="shared" si="43"/>
        <v>899</v>
      </c>
      <c r="AS40" s="8">
        <f t="shared" si="43"/>
        <v>-582</v>
      </c>
      <c r="AT40" s="8">
        <f t="shared" si="43"/>
        <v>21</v>
      </c>
      <c r="AU40" s="8">
        <f t="shared" si="43"/>
        <v>305</v>
      </c>
      <c r="AV40" s="8">
        <f t="shared" si="43"/>
        <v>139</v>
      </c>
      <c r="AW40" s="8">
        <f t="shared" si="43"/>
        <v>42</v>
      </c>
      <c r="AX40" s="8">
        <f t="shared" si="43"/>
        <v>28</v>
      </c>
      <c r="AY40" s="8">
        <f t="shared" si="43"/>
        <v>14</v>
      </c>
      <c r="AZ40" s="8">
        <f t="shared" si="43"/>
        <v>-2</v>
      </c>
      <c r="BA40" s="8">
        <f t="shared" si="43"/>
        <v>-97</v>
      </c>
      <c r="BB40" s="8">
        <f t="shared" si="43"/>
        <v>-347</v>
      </c>
      <c r="BC40" s="8">
        <f t="shared" si="43"/>
        <v>-87</v>
      </c>
      <c r="BD40" s="8">
        <f t="shared" si="43"/>
        <v>-172</v>
      </c>
      <c r="BE40" s="8">
        <f t="shared" si="43"/>
        <v>-263</v>
      </c>
      <c r="BF40" s="8">
        <f t="shared" si="43"/>
        <v>-144</v>
      </c>
      <c r="BG40" s="8">
        <f t="shared" si="43"/>
        <v>-60</v>
      </c>
      <c r="BH40" s="8">
        <f t="shared" si="43"/>
        <v>50</v>
      </c>
      <c r="BI40" s="8">
        <f t="shared" si="43"/>
        <v>-86</v>
      </c>
      <c r="BJ40" s="8">
        <f t="shared" si="43"/>
        <v>-41</v>
      </c>
      <c r="BK40" s="8">
        <f t="shared" si="43"/>
        <v>-87</v>
      </c>
      <c r="BL40" s="8">
        <f t="shared" si="43"/>
        <v>-271</v>
      </c>
      <c r="BM40" s="8">
        <f t="shared" si="43"/>
        <v>-896</v>
      </c>
      <c r="BN40" s="8">
        <f t="shared" si="43"/>
        <v>-497</v>
      </c>
      <c r="BO40" s="8">
        <f t="shared" ref="BO40:BQ40" si="44">(BO19-BN19)</f>
        <v>-8</v>
      </c>
      <c r="BP40" s="8">
        <f t="shared" si="44"/>
        <v>161</v>
      </c>
      <c r="BQ40" s="8">
        <f t="shared" si="44"/>
        <v>295</v>
      </c>
      <c r="BR40" s="8">
        <f t="shared" si="33"/>
        <v>151</v>
      </c>
      <c r="BS40" s="8">
        <f t="shared" si="34"/>
        <v>111</v>
      </c>
      <c r="BT40" s="8">
        <f t="shared" si="35"/>
        <v>4</v>
      </c>
      <c r="BU40" s="8">
        <f t="shared" si="36"/>
        <v>-5</v>
      </c>
      <c r="BV40" s="8">
        <f t="shared" si="36"/>
        <v>-22</v>
      </c>
      <c r="BW40" s="8">
        <f t="shared" si="36"/>
        <v>143</v>
      </c>
      <c r="BX40" s="8">
        <f t="shared" si="36"/>
        <v>117</v>
      </c>
      <c r="BY40" s="8">
        <f t="shared" si="36"/>
        <v>82</v>
      </c>
      <c r="BZ40" s="12"/>
    </row>
    <row r="41" spans="1:78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</row>
    <row r="42" spans="1:78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</row>
    <row r="43" spans="1:78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8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8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</row>
    <row r="46" spans="1:78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zoomScale="130" zoomScaleNormal="13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"/>
  <sheetViews>
    <sheetView zoomScale="120" zoomScaleNormal="120" workbookViewId="0">
      <selection activeCell="N1" sqref="N1"/>
    </sheetView>
  </sheetViews>
  <sheetFormatPr defaultRowHeight="14.4" x14ac:dyDescent="0.3"/>
  <sheetData/>
  <pageMargins left="0.7" right="0.7" top="0.75" bottom="0.75" header="0.3" footer="0.3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E15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.109375" defaultRowHeight="13.2" x14ac:dyDescent="0.25"/>
  <cols>
    <col min="1" max="1" width="6" style="1" bestFit="1" customWidth="1"/>
    <col min="2" max="2" width="13.44140625" style="1" bestFit="1" customWidth="1"/>
    <col min="3" max="3" width="15" style="1" bestFit="1" customWidth="1"/>
    <col min="4" max="67" width="8.44140625" style="1" bestFit="1" customWidth="1"/>
    <col min="68" max="79" width="9.109375" style="1"/>
    <col min="80" max="81" width="5.5546875" style="1" bestFit="1" customWidth="1"/>
    <col min="82" max="82" width="19" style="1" bestFit="1" customWidth="1"/>
    <col min="83" max="83" width="22.77734375" style="1" bestFit="1" customWidth="1"/>
    <col min="84" max="16384" width="9.109375" style="1"/>
  </cols>
  <sheetData>
    <row r="1" spans="1:83" s="2" customFormat="1" x14ac:dyDescent="0.25">
      <c r="A1" s="6" t="s">
        <v>398</v>
      </c>
      <c r="B1" s="6" t="s">
        <v>98</v>
      </c>
      <c r="C1" s="6" t="s">
        <v>99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25</v>
      </c>
      <c r="AD1" s="6" t="s">
        <v>26</v>
      </c>
      <c r="AE1" s="6" t="s">
        <v>27</v>
      </c>
      <c r="AF1" s="6" t="s">
        <v>28</v>
      </c>
      <c r="AG1" s="6" t="s">
        <v>29</v>
      </c>
      <c r="AH1" s="6" t="s">
        <v>30</v>
      </c>
      <c r="AI1" s="6" t="s">
        <v>31</v>
      </c>
      <c r="AJ1" s="6" t="s">
        <v>32</v>
      </c>
      <c r="AK1" s="6" t="s">
        <v>33</v>
      </c>
      <c r="AL1" s="6" t="s">
        <v>34</v>
      </c>
      <c r="AM1" s="6" t="s">
        <v>35</v>
      </c>
      <c r="AN1" s="6" t="s">
        <v>36</v>
      </c>
      <c r="AO1" s="6" t="s">
        <v>37</v>
      </c>
      <c r="AP1" s="6" t="s">
        <v>38</v>
      </c>
      <c r="AQ1" s="6" t="s">
        <v>39</v>
      </c>
      <c r="AR1" s="6" t="s">
        <v>40</v>
      </c>
      <c r="AS1" s="6" t="s">
        <v>41</v>
      </c>
      <c r="AT1" s="6" t="s">
        <v>42</v>
      </c>
      <c r="AU1" s="6" t="s">
        <v>43</v>
      </c>
      <c r="AV1" s="6" t="s">
        <v>44</v>
      </c>
      <c r="AW1" s="6" t="s">
        <v>45</v>
      </c>
      <c r="AX1" s="6" t="s">
        <v>46</v>
      </c>
      <c r="AY1" s="6" t="s">
        <v>47</v>
      </c>
      <c r="AZ1" s="6" t="s">
        <v>48</v>
      </c>
      <c r="BA1" s="6" t="s">
        <v>49</v>
      </c>
      <c r="BB1" s="6" t="s">
        <v>50</v>
      </c>
      <c r="BC1" s="6" t="s">
        <v>51</v>
      </c>
      <c r="BD1" s="6" t="s">
        <v>52</v>
      </c>
      <c r="BE1" s="6" t="s">
        <v>53</v>
      </c>
      <c r="BF1" s="6" t="s">
        <v>54</v>
      </c>
      <c r="BG1" s="6" t="s">
        <v>55</v>
      </c>
      <c r="BH1" s="6" t="s">
        <v>66</v>
      </c>
      <c r="BI1" s="6" t="s">
        <v>67</v>
      </c>
      <c r="BJ1" s="6" t="s">
        <v>68</v>
      </c>
      <c r="BK1" s="6" t="s">
        <v>69</v>
      </c>
      <c r="BL1" s="6" t="s">
        <v>70</v>
      </c>
      <c r="BM1" s="6" t="s">
        <v>71</v>
      </c>
      <c r="BN1" s="6" t="s">
        <v>72</v>
      </c>
      <c r="BO1" s="6" t="s">
        <v>73</v>
      </c>
      <c r="BP1" s="6" t="s">
        <v>399</v>
      </c>
      <c r="BQ1" s="6" t="s">
        <v>400</v>
      </c>
      <c r="BR1" s="6" t="s">
        <v>401</v>
      </c>
      <c r="BS1" s="6" t="s">
        <v>402</v>
      </c>
      <c r="BT1" s="6" t="s">
        <v>405</v>
      </c>
      <c r="BU1" s="6" t="s">
        <v>406</v>
      </c>
      <c r="BV1" s="6" t="s">
        <v>407</v>
      </c>
      <c r="BW1" s="6" t="s">
        <v>408</v>
      </c>
      <c r="BX1" s="6" t="s">
        <v>439</v>
      </c>
      <c r="BY1" s="6" t="s">
        <v>440</v>
      </c>
      <c r="BZ1" s="6" t="s">
        <v>441</v>
      </c>
      <c r="CA1" s="6" t="s">
        <v>442</v>
      </c>
      <c r="CB1" s="17" t="s">
        <v>75</v>
      </c>
      <c r="CC1" s="17" t="s">
        <v>74</v>
      </c>
      <c r="CD1" s="6" t="s">
        <v>443</v>
      </c>
      <c r="CE1" s="6" t="s">
        <v>444</v>
      </c>
    </row>
    <row r="2" spans="1:83" x14ac:dyDescent="0.25">
      <c r="A2" s="1" t="s">
        <v>100</v>
      </c>
      <c r="B2" s="1" t="s">
        <v>101</v>
      </c>
      <c r="C2" s="1" t="s">
        <v>102</v>
      </c>
      <c r="D2" s="8">
        <v>4</v>
      </c>
      <c r="E2" s="8">
        <v>4</v>
      </c>
      <c r="F2" s="8">
        <v>4</v>
      </c>
      <c r="G2" s="8">
        <v>4</v>
      </c>
      <c r="H2" s="8">
        <v>4</v>
      </c>
      <c r="I2" s="8">
        <v>4</v>
      </c>
      <c r="J2" s="8">
        <v>4</v>
      </c>
      <c r="K2" s="8">
        <v>4</v>
      </c>
      <c r="L2" s="8">
        <v>4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3</v>
      </c>
      <c r="T2" s="8">
        <v>0</v>
      </c>
      <c r="U2" s="8">
        <v>4</v>
      </c>
      <c r="V2" s="8">
        <v>0</v>
      </c>
      <c r="W2" s="8">
        <v>10</v>
      </c>
      <c r="X2" s="8">
        <v>0</v>
      </c>
      <c r="Y2" s="8">
        <v>30</v>
      </c>
      <c r="Z2" s="8">
        <v>37</v>
      </c>
      <c r="AA2" s="8">
        <v>33</v>
      </c>
      <c r="AB2" s="8">
        <v>24</v>
      </c>
      <c r="AC2" s="8">
        <v>20</v>
      </c>
      <c r="AD2" s="8">
        <v>24</v>
      </c>
      <c r="AE2" s="8">
        <v>20</v>
      </c>
      <c r="AF2" s="8">
        <v>15</v>
      </c>
      <c r="AG2" s="8">
        <v>9</v>
      </c>
      <c r="AH2" s="8">
        <v>12</v>
      </c>
      <c r="AI2" s="8">
        <v>15</v>
      </c>
      <c r="AJ2" s="8">
        <v>15</v>
      </c>
      <c r="AK2" s="8">
        <v>47</v>
      </c>
      <c r="AL2" s="8">
        <v>46</v>
      </c>
      <c r="AM2" s="8">
        <v>48</v>
      </c>
      <c r="AN2" s="8">
        <v>24</v>
      </c>
      <c r="AO2" s="8">
        <v>19</v>
      </c>
      <c r="AP2" s="8">
        <v>11</v>
      </c>
      <c r="AQ2" s="8">
        <v>10</v>
      </c>
      <c r="AR2" s="8">
        <v>7</v>
      </c>
      <c r="AS2" s="8">
        <v>12</v>
      </c>
      <c r="AT2" s="8">
        <v>18</v>
      </c>
      <c r="AU2" s="8">
        <v>16</v>
      </c>
      <c r="AV2" s="8">
        <v>31</v>
      </c>
      <c r="AW2" s="8">
        <v>28</v>
      </c>
      <c r="AX2" s="8">
        <v>30</v>
      </c>
      <c r="AY2" s="8">
        <v>35</v>
      </c>
      <c r="AZ2" s="8">
        <v>38</v>
      </c>
      <c r="BA2" s="8">
        <v>44</v>
      </c>
      <c r="BB2" s="8">
        <v>39</v>
      </c>
      <c r="BC2" s="8">
        <v>28</v>
      </c>
      <c r="BD2" s="8">
        <v>17</v>
      </c>
      <c r="BE2" s="8">
        <v>20</v>
      </c>
      <c r="BF2" s="8">
        <v>2</v>
      </c>
      <c r="BG2" s="8">
        <v>5</v>
      </c>
      <c r="BH2" s="8">
        <v>5</v>
      </c>
      <c r="BI2" s="8">
        <v>6</v>
      </c>
      <c r="BJ2" s="8">
        <v>5</v>
      </c>
      <c r="BK2" s="8">
        <v>5</v>
      </c>
      <c r="BL2" s="8">
        <v>6</v>
      </c>
      <c r="BM2" s="8">
        <v>6</v>
      </c>
      <c r="BN2" s="8">
        <v>6</v>
      </c>
      <c r="BO2" s="8">
        <v>6</v>
      </c>
      <c r="BP2" s="8">
        <v>5</v>
      </c>
      <c r="BQ2" s="8">
        <v>5</v>
      </c>
      <c r="BR2" s="8">
        <v>6</v>
      </c>
      <c r="BS2" s="8">
        <v>8</v>
      </c>
      <c r="BT2" s="8">
        <v>5</v>
      </c>
      <c r="BU2" s="8">
        <v>4</v>
      </c>
      <c r="BV2" s="8">
        <v>5</v>
      </c>
      <c r="BW2" s="8">
        <v>6</v>
      </c>
      <c r="BX2" s="8">
        <v>11</v>
      </c>
      <c r="BY2" s="8">
        <v>14</v>
      </c>
      <c r="BZ2" s="8">
        <v>16</v>
      </c>
      <c r="CA2" s="8">
        <v>21</v>
      </c>
      <c r="CB2" s="7">
        <f>MIN(D2:CA2)</f>
        <v>0</v>
      </c>
      <c r="CC2" s="7">
        <f>MAX(D2:CA2)</f>
        <v>48</v>
      </c>
      <c r="CD2" s="7">
        <f>(CA2-CC2)</f>
        <v>-27</v>
      </c>
      <c r="CE2" s="16">
        <f>(CA2-CC2)/CC2</f>
        <v>-0.5625</v>
      </c>
    </row>
    <row r="3" spans="1:83" x14ac:dyDescent="0.25">
      <c r="A3" s="1" t="s">
        <v>103</v>
      </c>
      <c r="B3" s="1" t="s">
        <v>101</v>
      </c>
      <c r="C3" s="1" t="s">
        <v>104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3</v>
      </c>
      <c r="AN3" s="8">
        <v>5</v>
      </c>
      <c r="AO3" s="8">
        <v>6</v>
      </c>
      <c r="AP3" s="8">
        <v>6</v>
      </c>
      <c r="AQ3" s="8">
        <v>11</v>
      </c>
      <c r="AR3" s="8">
        <v>16</v>
      </c>
      <c r="AS3" s="8">
        <v>41</v>
      </c>
      <c r="AT3" s="8">
        <v>61</v>
      </c>
      <c r="AU3" s="8">
        <v>62</v>
      </c>
      <c r="AV3" s="8">
        <v>37</v>
      </c>
      <c r="AW3" s="8">
        <v>59</v>
      </c>
      <c r="AX3" s="8">
        <v>68</v>
      </c>
      <c r="AY3" s="8">
        <v>68</v>
      </c>
      <c r="AZ3" s="8">
        <v>76</v>
      </c>
      <c r="BA3" s="8">
        <v>60</v>
      </c>
      <c r="BB3" s="8">
        <v>47</v>
      </c>
      <c r="BC3" s="8">
        <v>48</v>
      </c>
      <c r="BD3" s="8">
        <v>39</v>
      </c>
      <c r="BE3" s="8">
        <v>12</v>
      </c>
      <c r="BF3" s="8">
        <v>5</v>
      </c>
      <c r="BG3" s="8">
        <v>1</v>
      </c>
      <c r="BH3" s="8">
        <v>0</v>
      </c>
      <c r="BI3" s="8">
        <v>1</v>
      </c>
      <c r="BJ3" s="8">
        <v>1</v>
      </c>
      <c r="BK3" s="8">
        <v>0</v>
      </c>
      <c r="BL3" s="8">
        <v>0</v>
      </c>
      <c r="BM3" s="8">
        <v>0</v>
      </c>
      <c r="BN3" s="8">
        <v>0</v>
      </c>
      <c r="BO3" s="8">
        <v>0</v>
      </c>
      <c r="BP3" s="8">
        <v>0</v>
      </c>
      <c r="BQ3" s="8">
        <v>4</v>
      </c>
      <c r="BR3" s="8">
        <v>0</v>
      </c>
      <c r="BS3" s="8">
        <v>0</v>
      </c>
      <c r="BT3" s="8">
        <v>0</v>
      </c>
      <c r="BU3" s="8">
        <v>0</v>
      </c>
      <c r="BV3" s="8">
        <v>0</v>
      </c>
      <c r="BW3" s="8">
        <v>0</v>
      </c>
      <c r="BX3" s="8">
        <v>0</v>
      </c>
      <c r="BY3" s="8">
        <v>0</v>
      </c>
      <c r="BZ3" s="8">
        <v>0</v>
      </c>
      <c r="CA3" s="8">
        <v>0</v>
      </c>
      <c r="CB3" s="7">
        <f t="shared" ref="CB3:CB66" si="0">MIN(D3:CA3)</f>
        <v>0</v>
      </c>
      <c r="CC3" s="7">
        <f t="shared" ref="CC3:CC66" si="1">MAX(D3:CA3)</f>
        <v>76</v>
      </c>
      <c r="CD3" s="7">
        <f t="shared" ref="CD3:CD66" si="2">(CA3-CC3)</f>
        <v>-76</v>
      </c>
      <c r="CE3" s="16">
        <f t="shared" ref="CE3:CE66" si="3">(CA3-CC3)/CC3</f>
        <v>-1</v>
      </c>
    </row>
    <row r="4" spans="1:83" x14ac:dyDescent="0.25">
      <c r="A4" s="1" t="s">
        <v>105</v>
      </c>
      <c r="B4" s="1" t="s">
        <v>101</v>
      </c>
      <c r="C4" s="1" t="s">
        <v>106</v>
      </c>
      <c r="D4" s="8">
        <v>9</v>
      </c>
      <c r="E4" s="8">
        <v>9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50</v>
      </c>
      <c r="S4" s="8">
        <v>50</v>
      </c>
      <c r="T4" s="8">
        <v>49</v>
      </c>
      <c r="U4" s="8">
        <v>51</v>
      </c>
      <c r="V4" s="8">
        <v>74</v>
      </c>
      <c r="W4" s="8">
        <v>79</v>
      </c>
      <c r="X4" s="8">
        <v>88</v>
      </c>
      <c r="Y4" s="8">
        <v>83</v>
      </c>
      <c r="Z4" s="8">
        <v>115</v>
      </c>
      <c r="AA4" s="8">
        <v>108</v>
      </c>
      <c r="AB4" s="8">
        <v>91</v>
      </c>
      <c r="AC4" s="8">
        <v>90</v>
      </c>
      <c r="AD4" s="8">
        <v>97</v>
      </c>
      <c r="AE4" s="8">
        <v>78</v>
      </c>
      <c r="AF4" s="8">
        <v>82</v>
      </c>
      <c r="AG4" s="8">
        <v>62</v>
      </c>
      <c r="AH4" s="8">
        <v>65</v>
      </c>
      <c r="AI4" s="8">
        <v>39</v>
      </c>
      <c r="AJ4" s="8">
        <v>35</v>
      </c>
      <c r="AK4" s="8">
        <v>8</v>
      </c>
      <c r="AL4" s="8">
        <v>28</v>
      </c>
      <c r="AM4" s="8">
        <v>26</v>
      </c>
      <c r="AN4" s="8">
        <v>26</v>
      </c>
      <c r="AO4" s="8">
        <v>30</v>
      </c>
      <c r="AP4" s="8">
        <v>0</v>
      </c>
      <c r="AQ4" s="8">
        <v>14</v>
      </c>
      <c r="AR4" s="8">
        <v>15</v>
      </c>
      <c r="AS4" s="8">
        <v>25</v>
      </c>
      <c r="AT4" s="8">
        <v>25</v>
      </c>
      <c r="AU4" s="8">
        <v>2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  <c r="BV4" s="8">
        <v>0</v>
      </c>
      <c r="BW4" s="8">
        <v>0</v>
      </c>
      <c r="BX4" s="8">
        <v>0</v>
      </c>
      <c r="BY4" s="8">
        <v>0</v>
      </c>
      <c r="BZ4" s="8">
        <v>0</v>
      </c>
      <c r="CA4" s="8">
        <v>0</v>
      </c>
      <c r="CB4" s="7">
        <f t="shared" si="0"/>
        <v>0</v>
      </c>
      <c r="CC4" s="7">
        <f t="shared" si="1"/>
        <v>115</v>
      </c>
      <c r="CD4" s="7">
        <f t="shared" si="2"/>
        <v>-115</v>
      </c>
      <c r="CE4" s="16">
        <f t="shared" si="3"/>
        <v>-1</v>
      </c>
    </row>
    <row r="5" spans="1:83" x14ac:dyDescent="0.25">
      <c r="A5" s="1" t="s">
        <v>107</v>
      </c>
      <c r="B5" s="1" t="s">
        <v>101</v>
      </c>
      <c r="C5" s="1" t="s">
        <v>108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10</v>
      </c>
      <c r="BK5" s="8">
        <v>12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7">
        <f t="shared" si="0"/>
        <v>0</v>
      </c>
      <c r="CC5" s="7">
        <f t="shared" si="1"/>
        <v>12</v>
      </c>
      <c r="CD5" s="7">
        <f t="shared" si="2"/>
        <v>-12</v>
      </c>
      <c r="CE5" s="16">
        <f t="shared" si="3"/>
        <v>-1</v>
      </c>
    </row>
    <row r="6" spans="1:83" x14ac:dyDescent="0.25">
      <c r="A6" s="1" t="s">
        <v>109</v>
      </c>
      <c r="B6" s="1" t="s">
        <v>101</v>
      </c>
      <c r="C6" s="1" t="s">
        <v>110</v>
      </c>
      <c r="D6" s="8">
        <v>342</v>
      </c>
      <c r="E6" s="8">
        <v>334</v>
      </c>
      <c r="F6" s="8">
        <v>329</v>
      </c>
      <c r="G6" s="8">
        <v>332</v>
      </c>
      <c r="H6" s="8">
        <v>326</v>
      </c>
      <c r="I6" s="8">
        <v>323</v>
      </c>
      <c r="J6" s="8">
        <v>332</v>
      </c>
      <c r="K6" s="8">
        <v>320</v>
      </c>
      <c r="L6" s="8">
        <v>318</v>
      </c>
      <c r="M6" s="8">
        <v>323</v>
      </c>
      <c r="N6" s="8">
        <v>319</v>
      </c>
      <c r="O6" s="8">
        <v>321</v>
      </c>
      <c r="P6" s="8">
        <v>339</v>
      </c>
      <c r="Q6" s="8">
        <v>342</v>
      </c>
      <c r="R6" s="8">
        <v>351</v>
      </c>
      <c r="S6" s="8">
        <v>364</v>
      </c>
      <c r="T6" s="8">
        <v>367</v>
      </c>
      <c r="U6" s="8">
        <v>371</v>
      </c>
      <c r="V6" s="8">
        <v>364</v>
      </c>
      <c r="W6" s="8">
        <v>370</v>
      </c>
      <c r="X6" s="8">
        <v>385</v>
      </c>
      <c r="Y6" s="8">
        <v>378</v>
      </c>
      <c r="Z6" s="8">
        <v>382</v>
      </c>
      <c r="AA6" s="8">
        <v>382</v>
      </c>
      <c r="AB6" s="8">
        <v>388</v>
      </c>
      <c r="AC6" s="8">
        <v>386</v>
      </c>
      <c r="AD6" s="8">
        <v>387</v>
      </c>
      <c r="AE6" s="8">
        <v>395</v>
      </c>
      <c r="AF6" s="8">
        <v>409</v>
      </c>
      <c r="AG6" s="8">
        <v>418</v>
      </c>
      <c r="AH6" s="8">
        <v>415</v>
      </c>
      <c r="AI6" s="8">
        <v>411</v>
      </c>
      <c r="AJ6" s="8">
        <v>404</v>
      </c>
      <c r="AK6" s="8">
        <v>397</v>
      </c>
      <c r="AL6" s="8">
        <v>394</v>
      </c>
      <c r="AM6" s="8">
        <v>383</v>
      </c>
      <c r="AN6" s="8">
        <v>378</v>
      </c>
      <c r="AO6" s="8">
        <v>375</v>
      </c>
      <c r="AP6" s="8">
        <v>361</v>
      </c>
      <c r="AQ6" s="8">
        <v>363</v>
      </c>
      <c r="AR6" s="8">
        <v>370</v>
      </c>
      <c r="AS6" s="8">
        <v>370</v>
      </c>
      <c r="AT6" s="8">
        <v>374</v>
      </c>
      <c r="AU6" s="8">
        <v>374</v>
      </c>
      <c r="AV6" s="8">
        <v>374</v>
      </c>
      <c r="AW6" s="8">
        <v>374</v>
      </c>
      <c r="AX6" s="8">
        <v>388</v>
      </c>
      <c r="AY6" s="8">
        <v>380</v>
      </c>
      <c r="AZ6" s="8">
        <v>383</v>
      </c>
      <c r="BA6" s="8">
        <v>361</v>
      </c>
      <c r="BB6" s="8">
        <v>346</v>
      </c>
      <c r="BC6" s="8">
        <v>333</v>
      </c>
      <c r="BD6" s="8">
        <v>281</v>
      </c>
      <c r="BE6" s="8">
        <v>182</v>
      </c>
      <c r="BF6" s="8">
        <v>172</v>
      </c>
      <c r="BG6" s="8">
        <v>96</v>
      </c>
      <c r="BH6" s="8">
        <v>17</v>
      </c>
      <c r="BI6" s="8">
        <v>16</v>
      </c>
      <c r="BJ6" s="8">
        <v>2</v>
      </c>
      <c r="BK6" s="8">
        <v>2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7">
        <f t="shared" si="0"/>
        <v>0</v>
      </c>
      <c r="CC6" s="7">
        <f t="shared" si="1"/>
        <v>418</v>
      </c>
      <c r="CD6" s="7">
        <f t="shared" si="2"/>
        <v>-418</v>
      </c>
      <c r="CE6" s="16">
        <f t="shared" si="3"/>
        <v>-1</v>
      </c>
    </row>
    <row r="7" spans="1:83" x14ac:dyDescent="0.25">
      <c r="A7" s="1" t="s">
        <v>111</v>
      </c>
      <c r="B7" s="1" t="s">
        <v>101</v>
      </c>
      <c r="C7" s="1" t="s">
        <v>112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3</v>
      </c>
      <c r="Q7" s="8">
        <v>4</v>
      </c>
      <c r="R7" s="8">
        <v>4</v>
      </c>
      <c r="S7" s="8">
        <v>4</v>
      </c>
      <c r="T7" s="8">
        <v>4</v>
      </c>
      <c r="U7" s="8">
        <v>4</v>
      </c>
      <c r="V7" s="8">
        <v>5</v>
      </c>
      <c r="W7" s="8">
        <v>5</v>
      </c>
      <c r="X7" s="8">
        <v>4</v>
      </c>
      <c r="Y7" s="8">
        <v>5</v>
      </c>
      <c r="Z7" s="8">
        <v>11</v>
      </c>
      <c r="AA7" s="8">
        <v>10</v>
      </c>
      <c r="AB7" s="8">
        <v>9</v>
      </c>
      <c r="AC7" s="8">
        <v>20</v>
      </c>
      <c r="AD7" s="8">
        <v>25</v>
      </c>
      <c r="AE7" s="8">
        <v>24</v>
      </c>
      <c r="AF7" s="8">
        <v>27</v>
      </c>
      <c r="AG7" s="8">
        <v>25</v>
      </c>
      <c r="AH7" s="8">
        <v>13</v>
      </c>
      <c r="AI7" s="8">
        <v>14</v>
      </c>
      <c r="AJ7" s="8">
        <v>22</v>
      </c>
      <c r="AK7" s="8">
        <v>37</v>
      </c>
      <c r="AL7" s="8">
        <v>44</v>
      </c>
      <c r="AM7" s="8">
        <v>50</v>
      </c>
      <c r="AN7" s="8">
        <v>45</v>
      </c>
      <c r="AO7" s="8">
        <v>35</v>
      </c>
      <c r="AP7" s="8">
        <v>17</v>
      </c>
      <c r="AQ7" s="8">
        <v>32</v>
      </c>
      <c r="AR7" s="8">
        <v>19</v>
      </c>
      <c r="AS7" s="8">
        <v>18</v>
      </c>
      <c r="AT7" s="8">
        <v>30</v>
      </c>
      <c r="AU7" s="8">
        <v>23</v>
      </c>
      <c r="AV7" s="8">
        <v>31</v>
      </c>
      <c r="AW7" s="8">
        <v>42</v>
      </c>
      <c r="AX7" s="8">
        <v>42</v>
      </c>
      <c r="AY7" s="8">
        <v>38</v>
      </c>
      <c r="AZ7" s="8">
        <v>23</v>
      </c>
      <c r="BA7" s="8">
        <v>18</v>
      </c>
      <c r="BB7" s="8">
        <v>21</v>
      </c>
      <c r="BC7" s="8">
        <v>21</v>
      </c>
      <c r="BD7" s="8">
        <v>27</v>
      </c>
      <c r="BE7" s="8">
        <v>26</v>
      </c>
      <c r="BF7" s="8">
        <v>40</v>
      </c>
      <c r="BG7" s="8">
        <v>40</v>
      </c>
      <c r="BH7" s="8">
        <v>42</v>
      </c>
      <c r="BI7" s="8">
        <v>0</v>
      </c>
      <c r="BJ7" s="8">
        <v>38</v>
      </c>
      <c r="BK7" s="8">
        <v>32</v>
      </c>
      <c r="BL7" s="8">
        <v>29</v>
      </c>
      <c r="BM7" s="8">
        <v>21</v>
      </c>
      <c r="BN7" s="8">
        <v>28</v>
      </c>
      <c r="BO7" s="8">
        <v>33</v>
      </c>
      <c r="BP7" s="8">
        <v>36</v>
      </c>
      <c r="BQ7" s="8">
        <v>0</v>
      </c>
      <c r="BR7" s="8">
        <v>24</v>
      </c>
      <c r="BS7" s="8">
        <v>0</v>
      </c>
      <c r="BT7" s="8">
        <v>0</v>
      </c>
      <c r="BU7" s="8">
        <v>11</v>
      </c>
      <c r="BV7" s="8">
        <v>6</v>
      </c>
      <c r="BW7" s="8">
        <v>0</v>
      </c>
      <c r="BX7" s="8">
        <v>3</v>
      </c>
      <c r="BY7" s="8">
        <v>1</v>
      </c>
      <c r="BZ7" s="8">
        <v>0</v>
      </c>
      <c r="CA7" s="8">
        <v>0</v>
      </c>
      <c r="CB7" s="7">
        <f t="shared" si="0"/>
        <v>0</v>
      </c>
      <c r="CC7" s="7">
        <f t="shared" si="1"/>
        <v>50</v>
      </c>
      <c r="CD7" s="7">
        <f t="shared" si="2"/>
        <v>-50</v>
      </c>
      <c r="CE7" s="16">
        <f t="shared" si="3"/>
        <v>-1</v>
      </c>
    </row>
    <row r="8" spans="1:83" x14ac:dyDescent="0.25">
      <c r="A8" s="1" t="s">
        <v>113</v>
      </c>
      <c r="B8" s="1" t="s">
        <v>101</v>
      </c>
      <c r="C8" s="1" t="s">
        <v>114</v>
      </c>
      <c r="D8" s="8">
        <v>1</v>
      </c>
      <c r="E8" s="8">
        <v>9</v>
      </c>
      <c r="F8" s="8">
        <v>8</v>
      </c>
      <c r="G8" s="8">
        <v>7</v>
      </c>
      <c r="H8" s="8">
        <v>2</v>
      </c>
      <c r="I8" s="8">
        <v>4</v>
      </c>
      <c r="J8" s="8">
        <v>9</v>
      </c>
      <c r="K8" s="8">
        <v>8</v>
      </c>
      <c r="L8" s="8">
        <v>7</v>
      </c>
      <c r="M8" s="8">
        <v>10</v>
      </c>
      <c r="N8" s="8">
        <v>7</v>
      </c>
      <c r="O8" s="8">
        <v>5</v>
      </c>
      <c r="P8" s="8">
        <v>5</v>
      </c>
      <c r="Q8" s="8">
        <v>14</v>
      </c>
      <c r="R8" s="8">
        <v>12</v>
      </c>
      <c r="S8" s="8">
        <v>10</v>
      </c>
      <c r="T8" s="8">
        <v>15</v>
      </c>
      <c r="U8" s="8">
        <v>19</v>
      </c>
      <c r="V8" s="8">
        <v>19</v>
      </c>
      <c r="W8" s="8">
        <v>30</v>
      </c>
      <c r="X8" s="8">
        <v>42</v>
      </c>
      <c r="Y8" s="8">
        <v>43</v>
      </c>
      <c r="Z8" s="8">
        <v>50</v>
      </c>
      <c r="AA8" s="8">
        <v>58</v>
      </c>
      <c r="AB8" s="8">
        <v>62</v>
      </c>
      <c r="AC8" s="8">
        <v>72</v>
      </c>
      <c r="AD8" s="8">
        <v>58</v>
      </c>
      <c r="AE8" s="8">
        <v>42</v>
      </c>
      <c r="AF8" s="8">
        <v>41</v>
      </c>
      <c r="AG8" s="8">
        <v>75</v>
      </c>
      <c r="AH8" s="8">
        <v>88</v>
      </c>
      <c r="AI8" s="8">
        <v>78</v>
      </c>
      <c r="AJ8" s="8">
        <v>75</v>
      </c>
      <c r="AK8" s="8">
        <v>78</v>
      </c>
      <c r="AL8" s="8">
        <v>93</v>
      </c>
      <c r="AM8" s="8">
        <v>90</v>
      </c>
      <c r="AN8" s="8">
        <v>66</v>
      </c>
      <c r="AO8" s="8">
        <v>62</v>
      </c>
      <c r="AP8" s="8">
        <v>59</v>
      </c>
      <c r="AQ8" s="8">
        <v>61</v>
      </c>
      <c r="AR8" s="8">
        <v>11</v>
      </c>
      <c r="AS8" s="8">
        <v>12</v>
      </c>
      <c r="AT8" s="8">
        <v>18</v>
      </c>
      <c r="AU8" s="8">
        <v>25</v>
      </c>
      <c r="AV8" s="8">
        <v>8</v>
      </c>
      <c r="AW8" s="8">
        <v>21</v>
      </c>
      <c r="AX8" s="8">
        <v>54</v>
      </c>
      <c r="AY8" s="8">
        <v>73</v>
      </c>
      <c r="AZ8" s="8">
        <v>51</v>
      </c>
      <c r="BA8" s="8">
        <v>40</v>
      </c>
      <c r="BB8" s="8">
        <v>45</v>
      </c>
      <c r="BC8" s="8">
        <v>108</v>
      </c>
      <c r="BD8" s="8">
        <v>50</v>
      </c>
      <c r="BE8" s="8">
        <v>53</v>
      </c>
      <c r="BF8" s="8">
        <v>3</v>
      </c>
      <c r="BG8" s="8">
        <v>3</v>
      </c>
      <c r="BH8" s="8">
        <v>0</v>
      </c>
      <c r="BI8" s="8">
        <v>5</v>
      </c>
      <c r="BJ8" s="8">
        <v>0</v>
      </c>
      <c r="BK8" s="8">
        <v>2</v>
      </c>
      <c r="BL8" s="8">
        <v>6</v>
      </c>
      <c r="BM8" s="8">
        <v>7</v>
      </c>
      <c r="BN8" s="8">
        <v>4</v>
      </c>
      <c r="BO8" s="8">
        <v>2</v>
      </c>
      <c r="BP8" s="8">
        <v>3</v>
      </c>
      <c r="BQ8" s="8">
        <v>3</v>
      </c>
      <c r="BR8" s="8">
        <v>4</v>
      </c>
      <c r="BS8" s="8">
        <v>3</v>
      </c>
      <c r="BT8" s="8">
        <v>4</v>
      </c>
      <c r="BU8" s="8">
        <v>5</v>
      </c>
      <c r="BV8" s="8">
        <v>2</v>
      </c>
      <c r="BW8" s="8">
        <v>3</v>
      </c>
      <c r="BX8" s="8">
        <v>3</v>
      </c>
      <c r="BY8" s="8">
        <v>0</v>
      </c>
      <c r="BZ8" s="8">
        <v>2</v>
      </c>
      <c r="CA8" s="8">
        <v>0</v>
      </c>
      <c r="CB8" s="7">
        <f t="shared" si="0"/>
        <v>0</v>
      </c>
      <c r="CC8" s="7">
        <f t="shared" si="1"/>
        <v>108</v>
      </c>
      <c r="CD8" s="7">
        <f t="shared" si="2"/>
        <v>-108</v>
      </c>
      <c r="CE8" s="16">
        <f t="shared" si="3"/>
        <v>-1</v>
      </c>
    </row>
    <row r="9" spans="1:83" x14ac:dyDescent="0.25">
      <c r="A9" s="1" t="s">
        <v>115</v>
      </c>
      <c r="B9" s="1" t="s">
        <v>101</v>
      </c>
      <c r="C9" s="1" t="s">
        <v>116</v>
      </c>
      <c r="D9" s="8">
        <v>1093</v>
      </c>
      <c r="E9" s="8">
        <v>1070</v>
      </c>
      <c r="F9" s="8">
        <v>1054</v>
      </c>
      <c r="G9" s="8">
        <v>996</v>
      </c>
      <c r="H9" s="8">
        <v>960</v>
      </c>
      <c r="I9" s="8">
        <v>973</v>
      </c>
      <c r="J9" s="8">
        <v>988</v>
      </c>
      <c r="K9" s="8">
        <v>987</v>
      </c>
      <c r="L9" s="8">
        <v>941</v>
      </c>
      <c r="M9" s="8">
        <v>969</v>
      </c>
      <c r="N9" s="8">
        <v>998</v>
      </c>
      <c r="O9" s="8">
        <v>1017</v>
      </c>
      <c r="P9" s="8">
        <v>1009</v>
      </c>
      <c r="Q9" s="8">
        <v>1006</v>
      </c>
      <c r="R9" s="8">
        <v>867</v>
      </c>
      <c r="S9" s="8">
        <v>867</v>
      </c>
      <c r="T9" s="8">
        <v>923</v>
      </c>
      <c r="U9" s="8">
        <v>1003</v>
      </c>
      <c r="V9" s="8">
        <v>1108</v>
      </c>
      <c r="W9" s="8">
        <v>1118</v>
      </c>
      <c r="X9" s="8">
        <v>1211</v>
      </c>
      <c r="Y9" s="8">
        <v>1288</v>
      </c>
      <c r="Z9" s="8">
        <v>1197</v>
      </c>
      <c r="AA9" s="8">
        <v>1229</v>
      </c>
      <c r="AB9" s="8">
        <v>1288</v>
      </c>
      <c r="AC9" s="8">
        <v>1304</v>
      </c>
      <c r="AD9" s="8">
        <v>1242</v>
      </c>
      <c r="AE9" s="8">
        <v>1313</v>
      </c>
      <c r="AF9" s="8">
        <v>1336</v>
      </c>
      <c r="AG9" s="8">
        <v>1304</v>
      </c>
      <c r="AH9" s="8">
        <v>1309</v>
      </c>
      <c r="AI9" s="8">
        <v>1305</v>
      </c>
      <c r="AJ9" s="8">
        <v>1327</v>
      </c>
      <c r="AK9" s="8">
        <v>1367</v>
      </c>
      <c r="AL9" s="8">
        <v>1406</v>
      </c>
      <c r="AM9" s="8">
        <v>1486</v>
      </c>
      <c r="AN9" s="8">
        <v>1416</v>
      </c>
      <c r="AO9" s="8">
        <v>1429</v>
      </c>
      <c r="AP9" s="8">
        <v>1233</v>
      </c>
      <c r="AQ9" s="8">
        <v>1249</v>
      </c>
      <c r="AR9" s="8">
        <v>1238</v>
      </c>
      <c r="AS9" s="8">
        <v>1285</v>
      </c>
      <c r="AT9" s="8">
        <v>1547</v>
      </c>
      <c r="AU9" s="8">
        <v>1542</v>
      </c>
      <c r="AV9" s="8">
        <v>1580</v>
      </c>
      <c r="AW9" s="8">
        <v>1694</v>
      </c>
      <c r="AX9" s="8">
        <v>1718</v>
      </c>
      <c r="AY9" s="8">
        <v>1738</v>
      </c>
      <c r="AZ9" s="8">
        <v>1744</v>
      </c>
      <c r="BA9" s="8">
        <v>1778</v>
      </c>
      <c r="BB9" s="8">
        <v>1771</v>
      </c>
      <c r="BC9" s="8">
        <v>1764</v>
      </c>
      <c r="BD9" s="8">
        <v>1710</v>
      </c>
      <c r="BE9" s="8">
        <v>1740</v>
      </c>
      <c r="BF9" s="8">
        <v>1798</v>
      </c>
      <c r="BG9" s="8">
        <v>1743</v>
      </c>
      <c r="BH9" s="8">
        <v>1768</v>
      </c>
      <c r="BI9" s="8">
        <v>1814</v>
      </c>
      <c r="BJ9" s="8">
        <v>1805</v>
      </c>
      <c r="BK9" s="8">
        <v>1803</v>
      </c>
      <c r="BL9" s="8">
        <v>1840</v>
      </c>
      <c r="BM9" s="8">
        <v>1763</v>
      </c>
      <c r="BN9" s="8">
        <v>1592</v>
      </c>
      <c r="BO9" s="8">
        <v>1017</v>
      </c>
      <c r="BP9" s="8">
        <v>969</v>
      </c>
      <c r="BQ9" s="8">
        <v>1113</v>
      </c>
      <c r="BR9" s="8">
        <v>1160</v>
      </c>
      <c r="BS9" s="8">
        <v>1198</v>
      </c>
      <c r="BT9" s="8">
        <v>1315</v>
      </c>
      <c r="BU9" s="8">
        <v>1403</v>
      </c>
      <c r="BV9" s="8">
        <v>1465</v>
      </c>
      <c r="BW9" s="8">
        <v>1477</v>
      </c>
      <c r="BX9" s="8">
        <v>1511</v>
      </c>
      <c r="BY9" s="8">
        <v>1603</v>
      </c>
      <c r="BZ9" s="8">
        <v>1627</v>
      </c>
      <c r="CA9" s="8">
        <v>1666</v>
      </c>
      <c r="CB9" s="7">
        <f t="shared" si="0"/>
        <v>867</v>
      </c>
      <c r="CC9" s="7">
        <f t="shared" si="1"/>
        <v>1840</v>
      </c>
      <c r="CD9" s="7">
        <f t="shared" si="2"/>
        <v>-174</v>
      </c>
      <c r="CE9" s="16">
        <f t="shared" si="3"/>
        <v>-9.4565217391304343E-2</v>
      </c>
    </row>
    <row r="10" spans="1:83" x14ac:dyDescent="0.25">
      <c r="A10" s="1" t="s">
        <v>390</v>
      </c>
      <c r="B10" s="1" t="s">
        <v>101</v>
      </c>
      <c r="C10" s="1" t="s">
        <v>391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7">
        <f t="shared" si="0"/>
        <v>0</v>
      </c>
      <c r="CC10" s="7">
        <f t="shared" si="1"/>
        <v>0</v>
      </c>
      <c r="CD10" s="7">
        <f t="shared" si="2"/>
        <v>0</v>
      </c>
      <c r="CE10" s="16" t="e">
        <f t="shared" si="3"/>
        <v>#DIV/0!</v>
      </c>
    </row>
    <row r="11" spans="1:83" x14ac:dyDescent="0.25">
      <c r="A11" s="1" t="s">
        <v>117</v>
      </c>
      <c r="B11" s="1" t="s">
        <v>101</v>
      </c>
      <c r="C11" s="1" t="s">
        <v>118</v>
      </c>
      <c r="D11" s="8">
        <v>16</v>
      </c>
      <c r="E11" s="8">
        <v>15</v>
      </c>
      <c r="F11" s="8">
        <v>21</v>
      </c>
      <c r="G11" s="8">
        <v>13</v>
      </c>
      <c r="H11" s="8">
        <v>14</v>
      </c>
      <c r="I11" s="8">
        <v>14</v>
      </c>
      <c r="J11" s="8">
        <v>13</v>
      </c>
      <c r="K11" s="8">
        <v>14</v>
      </c>
      <c r="L11" s="8">
        <v>14</v>
      </c>
      <c r="M11" s="8">
        <v>13</v>
      </c>
      <c r="N11" s="8">
        <v>13</v>
      </c>
      <c r="O11" s="8">
        <v>8</v>
      </c>
      <c r="P11" s="8">
        <v>10</v>
      </c>
      <c r="Q11" s="8">
        <v>9</v>
      </c>
      <c r="R11" s="8">
        <v>12</v>
      </c>
      <c r="S11" s="8">
        <v>5</v>
      </c>
      <c r="T11" s="8">
        <v>10</v>
      </c>
      <c r="U11" s="8">
        <v>24</v>
      </c>
      <c r="V11" s="8">
        <v>26</v>
      </c>
      <c r="W11" s="8">
        <v>31</v>
      </c>
      <c r="X11" s="8">
        <v>37</v>
      </c>
      <c r="Y11" s="8">
        <v>48</v>
      </c>
      <c r="Z11" s="8">
        <v>43</v>
      </c>
      <c r="AA11" s="8">
        <v>27</v>
      </c>
      <c r="AB11" s="8">
        <v>38</v>
      </c>
      <c r="AC11" s="8">
        <v>38</v>
      </c>
      <c r="AD11" s="8">
        <v>45</v>
      </c>
      <c r="AE11" s="8">
        <v>45</v>
      </c>
      <c r="AF11" s="8">
        <v>42</v>
      </c>
      <c r="AG11" s="8">
        <v>23</v>
      </c>
      <c r="AH11" s="8">
        <v>15</v>
      </c>
      <c r="AI11" s="8">
        <v>5</v>
      </c>
      <c r="AJ11" s="8">
        <v>0</v>
      </c>
      <c r="AK11" s="8">
        <v>11</v>
      </c>
      <c r="AL11" s="8">
        <v>16</v>
      </c>
      <c r="AM11" s="8">
        <v>23</v>
      </c>
      <c r="AN11" s="8">
        <v>43</v>
      </c>
      <c r="AO11" s="8">
        <v>51</v>
      </c>
      <c r="AP11" s="8">
        <v>36</v>
      </c>
      <c r="AQ11" s="8">
        <v>32</v>
      </c>
      <c r="AR11" s="8">
        <v>17</v>
      </c>
      <c r="AS11" s="8">
        <v>15</v>
      </c>
      <c r="AT11" s="8">
        <v>29</v>
      </c>
      <c r="AU11" s="8">
        <v>10</v>
      </c>
      <c r="AV11" s="8">
        <v>23</v>
      </c>
      <c r="AW11" s="8">
        <v>19</v>
      </c>
      <c r="AX11" s="8">
        <v>22</v>
      </c>
      <c r="AY11" s="8">
        <v>21</v>
      </c>
      <c r="AZ11" s="8">
        <v>13</v>
      </c>
      <c r="BA11" s="8">
        <v>19</v>
      </c>
      <c r="BB11" s="8">
        <v>19</v>
      </c>
      <c r="BC11" s="8">
        <v>6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2</v>
      </c>
      <c r="CA11" s="8">
        <v>8</v>
      </c>
      <c r="CB11" s="7">
        <f t="shared" si="0"/>
        <v>0</v>
      </c>
      <c r="CC11" s="7">
        <f t="shared" si="1"/>
        <v>51</v>
      </c>
      <c r="CD11" s="7">
        <f t="shared" si="2"/>
        <v>-43</v>
      </c>
      <c r="CE11" s="16">
        <f t="shared" si="3"/>
        <v>-0.84313725490196079</v>
      </c>
    </row>
    <row r="12" spans="1:83" x14ac:dyDescent="0.25">
      <c r="A12" s="1" t="s">
        <v>119</v>
      </c>
      <c r="B12" s="1" t="s">
        <v>101</v>
      </c>
      <c r="C12" s="1" t="s">
        <v>120</v>
      </c>
      <c r="D12" s="8">
        <v>0</v>
      </c>
      <c r="E12" s="8">
        <v>7</v>
      </c>
      <c r="F12" s="8">
        <v>17</v>
      </c>
      <c r="G12" s="8">
        <v>37</v>
      </c>
      <c r="H12" s="8">
        <v>39</v>
      </c>
      <c r="I12" s="8">
        <v>45</v>
      </c>
      <c r="J12" s="8">
        <v>20</v>
      </c>
      <c r="K12" s="8">
        <v>37</v>
      </c>
      <c r="L12" s="8">
        <v>33</v>
      </c>
      <c r="M12" s="8">
        <v>34</v>
      </c>
      <c r="N12" s="8">
        <v>45</v>
      </c>
      <c r="O12" s="8">
        <v>53</v>
      </c>
      <c r="P12" s="8">
        <v>8</v>
      </c>
      <c r="Q12" s="8">
        <v>10</v>
      </c>
      <c r="R12" s="8">
        <v>15</v>
      </c>
      <c r="S12" s="8">
        <v>11</v>
      </c>
      <c r="T12" s="8">
        <v>16</v>
      </c>
      <c r="U12" s="8">
        <v>17</v>
      </c>
      <c r="V12" s="8">
        <v>17</v>
      </c>
      <c r="W12" s="8">
        <v>13</v>
      </c>
      <c r="X12" s="8">
        <v>13</v>
      </c>
      <c r="Y12" s="8">
        <v>13</v>
      </c>
      <c r="Z12" s="8">
        <v>21</v>
      </c>
      <c r="AA12" s="8">
        <v>15</v>
      </c>
      <c r="AB12" s="8">
        <v>53</v>
      </c>
      <c r="AC12" s="8">
        <v>69</v>
      </c>
      <c r="AD12" s="8">
        <v>73</v>
      </c>
      <c r="AE12" s="8">
        <v>89</v>
      </c>
      <c r="AF12" s="8">
        <v>109</v>
      </c>
      <c r="AG12" s="8">
        <v>140</v>
      </c>
      <c r="AH12" s="8">
        <v>149</v>
      </c>
      <c r="AI12" s="8">
        <v>156</v>
      </c>
      <c r="AJ12" s="8">
        <v>166</v>
      </c>
      <c r="AK12" s="8">
        <v>181</v>
      </c>
      <c r="AL12" s="8">
        <v>200</v>
      </c>
      <c r="AM12" s="8">
        <v>204</v>
      </c>
      <c r="AN12" s="8">
        <v>172</v>
      </c>
      <c r="AO12" s="8">
        <v>162</v>
      </c>
      <c r="AP12" s="8">
        <v>185</v>
      </c>
      <c r="AQ12" s="8">
        <v>157</v>
      </c>
      <c r="AR12" s="8">
        <v>176</v>
      </c>
      <c r="AS12" s="8">
        <v>156</v>
      </c>
      <c r="AT12" s="8">
        <v>117</v>
      </c>
      <c r="AU12" s="8">
        <v>109</v>
      </c>
      <c r="AV12" s="8">
        <v>124</v>
      </c>
      <c r="AW12" s="8">
        <v>117</v>
      </c>
      <c r="AX12" s="8">
        <v>110</v>
      </c>
      <c r="AY12" s="8">
        <v>99</v>
      </c>
      <c r="AZ12" s="8">
        <v>74</v>
      </c>
      <c r="BA12" s="8">
        <v>80</v>
      </c>
      <c r="BB12" s="8">
        <v>86</v>
      </c>
      <c r="BC12" s="8">
        <v>78</v>
      </c>
      <c r="BD12" s="8">
        <v>88</v>
      </c>
      <c r="BE12" s="8">
        <v>73</v>
      </c>
      <c r="BF12" s="8">
        <v>98</v>
      </c>
      <c r="BG12" s="8">
        <v>114</v>
      </c>
      <c r="BH12" s="8">
        <v>106</v>
      </c>
      <c r="BI12" s="8">
        <v>103</v>
      </c>
      <c r="BJ12" s="8">
        <v>105</v>
      </c>
      <c r="BK12" s="8">
        <v>99</v>
      </c>
      <c r="BL12" s="8">
        <v>114</v>
      </c>
      <c r="BM12" s="8">
        <v>133</v>
      </c>
      <c r="BN12" s="8">
        <v>148</v>
      </c>
      <c r="BO12" s="8">
        <v>153</v>
      </c>
      <c r="BP12" s="8">
        <v>55</v>
      </c>
      <c r="BQ12" s="8">
        <v>57</v>
      </c>
      <c r="BR12" s="8">
        <v>29</v>
      </c>
      <c r="BS12" s="8">
        <v>40</v>
      </c>
      <c r="BT12" s="8">
        <v>35</v>
      </c>
      <c r="BU12" s="8">
        <v>40</v>
      </c>
      <c r="BV12" s="8">
        <v>41</v>
      </c>
      <c r="BW12" s="8">
        <v>65</v>
      </c>
      <c r="BX12" s="8">
        <v>93</v>
      </c>
      <c r="BY12" s="8">
        <v>145</v>
      </c>
      <c r="BZ12" s="8">
        <v>171</v>
      </c>
      <c r="CA12" s="8">
        <v>178</v>
      </c>
      <c r="CB12" s="7">
        <f t="shared" si="0"/>
        <v>0</v>
      </c>
      <c r="CC12" s="7">
        <f t="shared" si="1"/>
        <v>204</v>
      </c>
      <c r="CD12" s="7">
        <f t="shared" si="2"/>
        <v>-26</v>
      </c>
      <c r="CE12" s="16">
        <f t="shared" si="3"/>
        <v>-0.12745098039215685</v>
      </c>
    </row>
    <row r="13" spans="1:83" x14ac:dyDescent="0.25">
      <c r="A13" s="1" t="s">
        <v>121</v>
      </c>
      <c r="B13" s="1" t="s">
        <v>101</v>
      </c>
      <c r="C13" s="1" t="s">
        <v>122</v>
      </c>
      <c r="D13" s="8">
        <v>957</v>
      </c>
      <c r="E13" s="8">
        <v>944</v>
      </c>
      <c r="F13" s="8">
        <v>944</v>
      </c>
      <c r="G13" s="8">
        <v>934</v>
      </c>
      <c r="H13" s="8">
        <v>994</v>
      </c>
      <c r="I13" s="8">
        <v>972</v>
      </c>
      <c r="J13" s="8">
        <v>1001</v>
      </c>
      <c r="K13" s="8">
        <v>998</v>
      </c>
      <c r="L13" s="8">
        <v>1034</v>
      </c>
      <c r="M13" s="8">
        <v>967</v>
      </c>
      <c r="N13" s="8">
        <v>1017</v>
      </c>
      <c r="O13" s="8">
        <v>995</v>
      </c>
      <c r="P13" s="8">
        <v>985</v>
      </c>
      <c r="Q13" s="8">
        <v>986</v>
      </c>
      <c r="R13" s="8">
        <v>999</v>
      </c>
      <c r="S13" s="8">
        <v>934</v>
      </c>
      <c r="T13" s="8">
        <v>918</v>
      </c>
      <c r="U13" s="8">
        <v>970</v>
      </c>
      <c r="V13" s="8">
        <v>1003</v>
      </c>
      <c r="W13" s="8">
        <v>1036</v>
      </c>
      <c r="X13" s="8">
        <v>1040</v>
      </c>
      <c r="Y13" s="8">
        <v>1067</v>
      </c>
      <c r="Z13" s="8">
        <v>1076</v>
      </c>
      <c r="AA13" s="8">
        <v>1082</v>
      </c>
      <c r="AB13" s="8">
        <v>1089</v>
      </c>
      <c r="AC13" s="8">
        <v>1015</v>
      </c>
      <c r="AD13" s="8">
        <v>1032</v>
      </c>
      <c r="AE13" s="8">
        <v>991</v>
      </c>
      <c r="AF13" s="8">
        <v>874</v>
      </c>
      <c r="AG13" s="8">
        <v>835</v>
      </c>
      <c r="AH13" s="8">
        <v>865</v>
      </c>
      <c r="AI13" s="8">
        <v>864</v>
      </c>
      <c r="AJ13" s="8">
        <v>880</v>
      </c>
      <c r="AK13" s="8">
        <v>895</v>
      </c>
      <c r="AL13" s="8">
        <v>953</v>
      </c>
      <c r="AM13" s="8">
        <v>972</v>
      </c>
      <c r="AN13" s="8">
        <v>945</v>
      </c>
      <c r="AO13" s="8">
        <v>880</v>
      </c>
      <c r="AP13" s="8">
        <v>942</v>
      </c>
      <c r="AQ13" s="8">
        <v>913</v>
      </c>
      <c r="AR13" s="8">
        <v>940</v>
      </c>
      <c r="AS13" s="8">
        <v>985</v>
      </c>
      <c r="AT13" s="8">
        <v>1569</v>
      </c>
      <c r="AU13" s="8">
        <v>1080</v>
      </c>
      <c r="AV13" s="8">
        <v>1096</v>
      </c>
      <c r="AW13" s="8">
        <v>1182</v>
      </c>
      <c r="AX13" s="8">
        <v>1215</v>
      </c>
      <c r="AY13" s="8">
        <v>1237</v>
      </c>
      <c r="AZ13" s="8">
        <v>1325</v>
      </c>
      <c r="BA13" s="8">
        <v>1348</v>
      </c>
      <c r="BB13" s="8">
        <v>1344</v>
      </c>
      <c r="BC13" s="8">
        <v>1270</v>
      </c>
      <c r="BD13" s="8">
        <v>1122</v>
      </c>
      <c r="BE13" s="8">
        <v>1104</v>
      </c>
      <c r="BF13" s="8">
        <v>995</v>
      </c>
      <c r="BG13" s="8">
        <v>895</v>
      </c>
      <c r="BH13" s="8">
        <v>878</v>
      </c>
      <c r="BI13" s="8">
        <v>858</v>
      </c>
      <c r="BJ13" s="8">
        <v>832</v>
      </c>
      <c r="BK13" s="8">
        <v>807</v>
      </c>
      <c r="BL13" s="8">
        <v>783</v>
      </c>
      <c r="BM13" s="8">
        <v>759</v>
      </c>
      <c r="BN13" s="8">
        <v>705</v>
      </c>
      <c r="BO13" s="8">
        <v>424</v>
      </c>
      <c r="BP13" s="8">
        <v>146</v>
      </c>
      <c r="BQ13" s="8">
        <v>93</v>
      </c>
      <c r="BR13" s="8">
        <v>178</v>
      </c>
      <c r="BS13" s="8">
        <v>387</v>
      </c>
      <c r="BT13" s="8">
        <v>423</v>
      </c>
      <c r="BU13" s="8">
        <v>401</v>
      </c>
      <c r="BV13" s="8">
        <v>393</v>
      </c>
      <c r="BW13" s="8">
        <v>407</v>
      </c>
      <c r="BX13" s="8">
        <v>425</v>
      </c>
      <c r="BY13" s="8">
        <v>446</v>
      </c>
      <c r="BZ13" s="8">
        <v>433</v>
      </c>
      <c r="CA13" s="8">
        <v>444</v>
      </c>
      <c r="CB13" s="7">
        <f t="shared" si="0"/>
        <v>93</v>
      </c>
      <c r="CC13" s="7">
        <f t="shared" si="1"/>
        <v>1569</v>
      </c>
      <c r="CD13" s="7">
        <f t="shared" si="2"/>
        <v>-1125</v>
      </c>
      <c r="CE13" s="16">
        <f t="shared" si="3"/>
        <v>-0.71701720841300187</v>
      </c>
    </row>
    <row r="14" spans="1:83" x14ac:dyDescent="0.25">
      <c r="A14" s="1" t="s">
        <v>123</v>
      </c>
      <c r="B14" s="1" t="s">
        <v>101</v>
      </c>
      <c r="C14" s="1" t="s">
        <v>124</v>
      </c>
      <c r="D14" s="8">
        <v>985</v>
      </c>
      <c r="E14" s="8">
        <v>928</v>
      </c>
      <c r="F14" s="8">
        <v>957</v>
      </c>
      <c r="G14" s="8">
        <v>947</v>
      </c>
      <c r="H14" s="8">
        <v>979</v>
      </c>
      <c r="I14" s="8">
        <v>968</v>
      </c>
      <c r="J14" s="8">
        <v>956</v>
      </c>
      <c r="K14" s="8">
        <v>937</v>
      </c>
      <c r="L14" s="8">
        <v>965</v>
      </c>
      <c r="M14" s="8">
        <v>996</v>
      </c>
      <c r="N14" s="8">
        <v>998</v>
      </c>
      <c r="O14" s="8">
        <v>1011</v>
      </c>
      <c r="P14" s="8">
        <v>1029</v>
      </c>
      <c r="Q14" s="8">
        <v>1045</v>
      </c>
      <c r="R14" s="8">
        <v>1014</v>
      </c>
      <c r="S14" s="8">
        <v>1005</v>
      </c>
      <c r="T14" s="8">
        <v>997</v>
      </c>
      <c r="U14" s="8">
        <v>1033</v>
      </c>
      <c r="V14" s="8">
        <v>1129</v>
      </c>
      <c r="W14" s="8">
        <v>1167</v>
      </c>
      <c r="X14" s="8">
        <v>1216</v>
      </c>
      <c r="Y14" s="8">
        <v>1197</v>
      </c>
      <c r="Z14" s="8">
        <v>1289</v>
      </c>
      <c r="AA14" s="8">
        <v>1290</v>
      </c>
      <c r="AB14" s="8">
        <v>1151</v>
      </c>
      <c r="AC14" s="8">
        <v>921</v>
      </c>
      <c r="AD14" s="8">
        <v>1148</v>
      </c>
      <c r="AE14" s="8">
        <v>938</v>
      </c>
      <c r="AF14" s="8">
        <v>588</v>
      </c>
      <c r="AG14" s="8">
        <v>923</v>
      </c>
      <c r="AH14" s="8">
        <v>927</v>
      </c>
      <c r="AI14" s="8">
        <v>947</v>
      </c>
      <c r="AJ14" s="8">
        <v>1037</v>
      </c>
      <c r="AK14" s="8">
        <v>1040</v>
      </c>
      <c r="AL14" s="8">
        <v>1089</v>
      </c>
      <c r="AM14" s="8">
        <v>1142</v>
      </c>
      <c r="AN14" s="8">
        <v>1201</v>
      </c>
      <c r="AO14" s="8">
        <v>1192</v>
      </c>
      <c r="AP14" s="8">
        <v>1142</v>
      </c>
      <c r="AQ14" s="8">
        <v>1149</v>
      </c>
      <c r="AR14" s="8">
        <v>1154</v>
      </c>
      <c r="AS14" s="8">
        <v>1122</v>
      </c>
      <c r="AT14" s="8">
        <v>1140</v>
      </c>
      <c r="AU14" s="8">
        <v>1114</v>
      </c>
      <c r="AV14" s="8">
        <v>1066</v>
      </c>
      <c r="AW14" s="8">
        <v>1104</v>
      </c>
      <c r="AX14" s="8">
        <v>1124</v>
      </c>
      <c r="AY14" s="8">
        <v>1139</v>
      </c>
      <c r="AZ14" s="8">
        <v>1161</v>
      </c>
      <c r="BA14" s="8">
        <v>1137</v>
      </c>
      <c r="BB14" s="8">
        <v>1147</v>
      </c>
      <c r="BC14" s="8">
        <v>1116</v>
      </c>
      <c r="BD14" s="8">
        <v>1095</v>
      </c>
      <c r="BE14" s="8">
        <v>1096</v>
      </c>
      <c r="BF14" s="8">
        <v>986</v>
      </c>
      <c r="BG14" s="8">
        <v>980</v>
      </c>
      <c r="BH14" s="8">
        <v>911</v>
      </c>
      <c r="BI14" s="8">
        <v>914</v>
      </c>
      <c r="BJ14" s="8">
        <v>906</v>
      </c>
      <c r="BK14" s="8">
        <v>856</v>
      </c>
      <c r="BL14" s="8">
        <v>796</v>
      </c>
      <c r="BM14" s="8">
        <v>797</v>
      </c>
      <c r="BN14" s="8">
        <v>760</v>
      </c>
      <c r="BO14" s="8">
        <v>738</v>
      </c>
      <c r="BP14" s="8">
        <v>673</v>
      </c>
      <c r="BQ14" s="8">
        <v>631</v>
      </c>
      <c r="BR14" s="8">
        <v>656</v>
      </c>
      <c r="BS14" s="8">
        <v>646</v>
      </c>
      <c r="BT14" s="8">
        <v>652</v>
      </c>
      <c r="BU14" s="8">
        <v>651</v>
      </c>
      <c r="BV14" s="8">
        <v>667</v>
      </c>
      <c r="BW14" s="8">
        <v>651</v>
      </c>
      <c r="BX14" s="8">
        <v>631</v>
      </c>
      <c r="BY14" s="8">
        <v>608</v>
      </c>
      <c r="BZ14" s="8">
        <v>689</v>
      </c>
      <c r="CA14" s="8">
        <v>714</v>
      </c>
      <c r="CB14" s="7">
        <f t="shared" si="0"/>
        <v>588</v>
      </c>
      <c r="CC14" s="7">
        <f t="shared" si="1"/>
        <v>1290</v>
      </c>
      <c r="CD14" s="7">
        <f t="shared" si="2"/>
        <v>-576</v>
      </c>
      <c r="CE14" s="16">
        <f t="shared" si="3"/>
        <v>-0.44651162790697674</v>
      </c>
    </row>
    <row r="15" spans="1:83" x14ac:dyDescent="0.25">
      <c r="A15" s="1" t="s">
        <v>125</v>
      </c>
      <c r="B15" s="1" t="s">
        <v>101</v>
      </c>
      <c r="C15" s="1" t="s">
        <v>126</v>
      </c>
      <c r="D15" s="8">
        <v>25</v>
      </c>
      <c r="E15" s="8">
        <v>23</v>
      </c>
      <c r="F15" s="8">
        <v>23</v>
      </c>
      <c r="G15" s="8">
        <v>23</v>
      </c>
      <c r="H15" s="8">
        <v>23</v>
      </c>
      <c r="I15" s="8">
        <v>24</v>
      </c>
      <c r="J15" s="8">
        <v>28</v>
      </c>
      <c r="K15" s="8">
        <v>29</v>
      </c>
      <c r="L15" s="8">
        <v>31</v>
      </c>
      <c r="M15" s="8">
        <v>30</v>
      </c>
      <c r="N15" s="8">
        <v>32</v>
      </c>
      <c r="O15" s="8">
        <v>28</v>
      </c>
      <c r="P15" s="8">
        <v>15</v>
      </c>
      <c r="Q15" s="8">
        <v>5</v>
      </c>
      <c r="R15" s="8">
        <v>4</v>
      </c>
      <c r="S15" s="8">
        <v>5</v>
      </c>
      <c r="T15" s="8">
        <v>5</v>
      </c>
      <c r="U15" s="8">
        <v>5</v>
      </c>
      <c r="V15" s="8">
        <v>5</v>
      </c>
      <c r="W15" s="8">
        <v>17</v>
      </c>
      <c r="X15" s="8">
        <v>21</v>
      </c>
      <c r="Y15" s="8">
        <v>24</v>
      </c>
      <c r="Z15" s="8">
        <v>35</v>
      </c>
      <c r="AA15" s="8">
        <v>32</v>
      </c>
      <c r="AB15" s="8">
        <v>43</v>
      </c>
      <c r="AC15" s="8">
        <v>42</v>
      </c>
      <c r="AD15" s="8">
        <v>34</v>
      </c>
      <c r="AE15" s="8">
        <v>51</v>
      </c>
      <c r="AF15" s="8">
        <v>62</v>
      </c>
      <c r="AG15" s="8">
        <v>66</v>
      </c>
      <c r="AH15" s="8">
        <v>64</v>
      </c>
      <c r="AI15" s="8">
        <v>68</v>
      </c>
      <c r="AJ15" s="8">
        <v>81</v>
      </c>
      <c r="AK15" s="8">
        <v>75</v>
      </c>
      <c r="AL15" s="8">
        <v>75</v>
      </c>
      <c r="AM15" s="8">
        <v>72</v>
      </c>
      <c r="AN15" s="8">
        <v>78</v>
      </c>
      <c r="AO15" s="8">
        <v>67</v>
      </c>
      <c r="AP15" s="8">
        <v>76</v>
      </c>
      <c r="AQ15" s="8">
        <v>99</v>
      </c>
      <c r="AR15" s="8">
        <v>99</v>
      </c>
      <c r="AS15" s="8">
        <v>96</v>
      </c>
      <c r="AT15" s="8">
        <v>110</v>
      </c>
      <c r="AU15" s="8">
        <v>105</v>
      </c>
      <c r="AV15" s="8">
        <v>73</v>
      </c>
      <c r="AW15" s="8">
        <v>114</v>
      </c>
      <c r="AX15" s="8">
        <v>140</v>
      </c>
      <c r="AY15" s="8">
        <v>130</v>
      </c>
      <c r="AZ15" s="8">
        <v>107</v>
      </c>
      <c r="BA15" s="8">
        <v>105</v>
      </c>
      <c r="BB15" s="8">
        <v>98</v>
      </c>
      <c r="BC15" s="8">
        <v>108</v>
      </c>
      <c r="BD15" s="8">
        <v>107</v>
      </c>
      <c r="BE15" s="8">
        <v>89</v>
      </c>
      <c r="BF15" s="8">
        <v>99</v>
      </c>
      <c r="BG15" s="8">
        <v>66</v>
      </c>
      <c r="BH15" s="8">
        <v>86</v>
      </c>
      <c r="BI15" s="8">
        <v>25</v>
      </c>
      <c r="BJ15" s="8">
        <v>84</v>
      </c>
      <c r="BK15" s="8">
        <v>89</v>
      </c>
      <c r="BL15" s="8">
        <v>94</v>
      </c>
      <c r="BM15" s="8">
        <v>79</v>
      </c>
      <c r="BN15" s="8">
        <v>57</v>
      </c>
      <c r="BO15" s="8">
        <v>39</v>
      </c>
      <c r="BP15" s="8">
        <v>30</v>
      </c>
      <c r="BQ15" s="8">
        <v>0</v>
      </c>
      <c r="BR15" s="8">
        <v>11</v>
      </c>
      <c r="BS15" s="8">
        <v>26</v>
      </c>
      <c r="BT15" s="8">
        <v>0</v>
      </c>
      <c r="BU15" s="8">
        <v>18</v>
      </c>
      <c r="BV15" s="8">
        <v>18</v>
      </c>
      <c r="BW15" s="8">
        <v>0</v>
      </c>
      <c r="BX15" s="8">
        <v>3</v>
      </c>
      <c r="BY15" s="8">
        <v>1</v>
      </c>
      <c r="BZ15" s="8">
        <v>0</v>
      </c>
      <c r="CA15" s="8">
        <v>0</v>
      </c>
      <c r="CB15" s="7">
        <f t="shared" si="0"/>
        <v>0</v>
      </c>
      <c r="CC15" s="7">
        <f t="shared" si="1"/>
        <v>140</v>
      </c>
      <c r="CD15" s="7">
        <f t="shared" si="2"/>
        <v>-140</v>
      </c>
      <c r="CE15" s="16">
        <f t="shared" si="3"/>
        <v>-1</v>
      </c>
    </row>
    <row r="16" spans="1:83" x14ac:dyDescent="0.25">
      <c r="A16" s="1" t="s">
        <v>127</v>
      </c>
      <c r="B16" s="1" t="s">
        <v>128</v>
      </c>
      <c r="C16" s="1" t="s">
        <v>129</v>
      </c>
      <c r="D16" s="8">
        <v>702</v>
      </c>
      <c r="E16" s="8">
        <v>623</v>
      </c>
      <c r="F16" s="8">
        <v>576</v>
      </c>
      <c r="G16" s="8">
        <v>553</v>
      </c>
      <c r="H16" s="8">
        <v>539</v>
      </c>
      <c r="I16" s="8">
        <v>529</v>
      </c>
      <c r="J16" s="8">
        <v>562</v>
      </c>
      <c r="K16" s="8">
        <v>555</v>
      </c>
      <c r="L16" s="8">
        <v>467</v>
      </c>
      <c r="M16" s="8">
        <v>439</v>
      </c>
      <c r="N16" s="8">
        <v>418</v>
      </c>
      <c r="O16" s="8">
        <v>431</v>
      </c>
      <c r="P16" s="8">
        <v>422</v>
      </c>
      <c r="Q16" s="8">
        <v>418</v>
      </c>
      <c r="R16" s="8">
        <v>400</v>
      </c>
      <c r="S16" s="8">
        <v>317</v>
      </c>
      <c r="T16" s="8">
        <v>382</v>
      </c>
      <c r="U16" s="8">
        <v>323</v>
      </c>
      <c r="V16" s="8">
        <v>353</v>
      </c>
      <c r="W16" s="8">
        <v>354</v>
      </c>
      <c r="X16" s="8">
        <v>370</v>
      </c>
      <c r="Y16" s="8">
        <v>391</v>
      </c>
      <c r="Z16" s="8">
        <v>394</v>
      </c>
      <c r="AA16" s="8">
        <v>474</v>
      </c>
      <c r="AB16" s="8">
        <v>597</v>
      </c>
      <c r="AC16" s="8">
        <v>629</v>
      </c>
      <c r="AD16" s="8">
        <v>634</v>
      </c>
      <c r="AE16" s="8">
        <v>503</v>
      </c>
      <c r="AF16" s="8">
        <v>544</v>
      </c>
      <c r="AG16" s="8">
        <v>571</v>
      </c>
      <c r="AH16" s="8">
        <v>593</v>
      </c>
      <c r="AI16" s="8">
        <v>640</v>
      </c>
      <c r="AJ16" s="8">
        <v>554</v>
      </c>
      <c r="AK16" s="8">
        <v>664</v>
      </c>
      <c r="AL16" s="8">
        <v>755</v>
      </c>
      <c r="AM16" s="8">
        <v>721</v>
      </c>
      <c r="AN16" s="8">
        <v>726</v>
      </c>
      <c r="AO16" s="8">
        <v>672</v>
      </c>
      <c r="AP16" s="8">
        <v>622</v>
      </c>
      <c r="AQ16" s="8">
        <v>691</v>
      </c>
      <c r="AR16" s="8">
        <v>661</v>
      </c>
      <c r="AS16" s="8">
        <v>772</v>
      </c>
      <c r="AT16" s="8">
        <v>762</v>
      </c>
      <c r="AU16" s="8">
        <v>814</v>
      </c>
      <c r="AV16" s="8">
        <v>539</v>
      </c>
      <c r="AW16" s="8">
        <v>629</v>
      </c>
      <c r="AX16" s="8">
        <v>599</v>
      </c>
      <c r="AY16" s="8">
        <v>589</v>
      </c>
      <c r="AZ16" s="8">
        <v>588</v>
      </c>
      <c r="BA16" s="8">
        <v>480</v>
      </c>
      <c r="BB16" s="8">
        <v>413</v>
      </c>
      <c r="BC16" s="8">
        <v>438</v>
      </c>
      <c r="BD16" s="8">
        <v>404</v>
      </c>
      <c r="BE16" s="8">
        <v>397</v>
      </c>
      <c r="BF16" s="8">
        <v>383</v>
      </c>
      <c r="BG16" s="8">
        <v>343</v>
      </c>
      <c r="BH16" s="8">
        <v>328</v>
      </c>
      <c r="BI16" s="8">
        <v>355</v>
      </c>
      <c r="BJ16" s="8">
        <v>405</v>
      </c>
      <c r="BK16" s="8">
        <v>450</v>
      </c>
      <c r="BL16" s="8">
        <v>441</v>
      </c>
      <c r="BM16" s="8">
        <v>343</v>
      </c>
      <c r="BN16" s="8">
        <v>326</v>
      </c>
      <c r="BO16" s="8">
        <v>318</v>
      </c>
      <c r="BP16" s="8">
        <v>301</v>
      </c>
      <c r="BQ16" s="8">
        <v>300</v>
      </c>
      <c r="BR16" s="8">
        <v>321</v>
      </c>
      <c r="BS16" s="8">
        <v>355</v>
      </c>
      <c r="BT16" s="8">
        <v>361</v>
      </c>
      <c r="BU16" s="8">
        <v>376</v>
      </c>
      <c r="BV16" s="8">
        <v>368</v>
      </c>
      <c r="BW16" s="8">
        <v>326</v>
      </c>
      <c r="BX16" s="8">
        <v>322</v>
      </c>
      <c r="BY16" s="8">
        <v>237</v>
      </c>
      <c r="BZ16" s="8">
        <v>278</v>
      </c>
      <c r="CA16" s="8">
        <v>345</v>
      </c>
      <c r="CB16" s="7">
        <f t="shared" si="0"/>
        <v>237</v>
      </c>
      <c r="CC16" s="7">
        <f t="shared" si="1"/>
        <v>814</v>
      </c>
      <c r="CD16" s="7">
        <f t="shared" si="2"/>
        <v>-469</v>
      </c>
      <c r="CE16" s="16">
        <f t="shared" si="3"/>
        <v>-0.57616707616707619</v>
      </c>
    </row>
    <row r="17" spans="1:83" x14ac:dyDescent="0.25">
      <c r="A17" s="1" t="s">
        <v>130</v>
      </c>
      <c r="B17" s="1" t="s">
        <v>128</v>
      </c>
      <c r="C17" s="1" t="s">
        <v>131</v>
      </c>
      <c r="D17" s="8">
        <v>142</v>
      </c>
      <c r="E17" s="8">
        <v>147</v>
      </c>
      <c r="F17" s="8">
        <v>155</v>
      </c>
      <c r="G17" s="8">
        <v>169</v>
      </c>
      <c r="H17" s="8">
        <v>137</v>
      </c>
      <c r="I17" s="8">
        <v>141</v>
      </c>
      <c r="J17" s="8">
        <v>160</v>
      </c>
      <c r="K17" s="8">
        <v>137</v>
      </c>
      <c r="L17" s="8">
        <v>211</v>
      </c>
      <c r="M17" s="8">
        <v>212</v>
      </c>
      <c r="N17" s="8">
        <v>212</v>
      </c>
      <c r="O17" s="8">
        <v>215</v>
      </c>
      <c r="P17" s="8">
        <v>181</v>
      </c>
      <c r="Q17" s="8">
        <v>178</v>
      </c>
      <c r="R17" s="8">
        <v>169</v>
      </c>
      <c r="S17" s="8">
        <v>177</v>
      </c>
      <c r="T17" s="8">
        <v>159</v>
      </c>
      <c r="U17" s="8">
        <v>186</v>
      </c>
      <c r="V17" s="8">
        <v>195</v>
      </c>
      <c r="W17" s="8">
        <v>202</v>
      </c>
      <c r="X17" s="8">
        <v>196</v>
      </c>
      <c r="Y17" s="8">
        <v>216</v>
      </c>
      <c r="Z17" s="8">
        <v>223</v>
      </c>
      <c r="AA17" s="8">
        <v>228</v>
      </c>
      <c r="AB17" s="8">
        <v>202</v>
      </c>
      <c r="AC17" s="8">
        <v>196</v>
      </c>
      <c r="AD17" s="8">
        <v>148</v>
      </c>
      <c r="AE17" s="8">
        <v>195</v>
      </c>
      <c r="AF17" s="8">
        <v>224</v>
      </c>
      <c r="AG17" s="8">
        <v>214</v>
      </c>
      <c r="AH17" s="8">
        <v>217</v>
      </c>
      <c r="AI17" s="8">
        <v>167</v>
      </c>
      <c r="AJ17" s="8">
        <v>127</v>
      </c>
      <c r="AK17" s="8">
        <v>102</v>
      </c>
      <c r="AL17" s="8">
        <v>107</v>
      </c>
      <c r="AM17" s="8">
        <v>102</v>
      </c>
      <c r="AN17" s="8">
        <v>104</v>
      </c>
      <c r="AO17" s="8">
        <v>94</v>
      </c>
      <c r="AP17" s="8">
        <v>80</v>
      </c>
      <c r="AQ17" s="8">
        <v>74</v>
      </c>
      <c r="AR17" s="8">
        <v>72</v>
      </c>
      <c r="AS17" s="8">
        <v>69</v>
      </c>
      <c r="AT17" s="8">
        <v>72</v>
      </c>
      <c r="AU17" s="8">
        <v>69</v>
      </c>
      <c r="AV17" s="8">
        <v>94</v>
      </c>
      <c r="AW17" s="8">
        <v>95</v>
      </c>
      <c r="AX17" s="8">
        <v>96</v>
      </c>
      <c r="AY17" s="8">
        <v>75</v>
      </c>
      <c r="AZ17" s="8">
        <v>67</v>
      </c>
      <c r="BA17" s="8">
        <v>65</v>
      </c>
      <c r="BB17" s="8">
        <v>70</v>
      </c>
      <c r="BC17" s="8">
        <v>84</v>
      </c>
      <c r="BD17" s="8">
        <v>75</v>
      </c>
      <c r="BE17" s="8">
        <v>81</v>
      </c>
      <c r="BF17" s="8">
        <v>74</v>
      </c>
      <c r="BG17" s="8">
        <v>76</v>
      </c>
      <c r="BH17" s="8">
        <v>72</v>
      </c>
      <c r="BI17" s="8">
        <v>56</v>
      </c>
      <c r="BJ17" s="8">
        <v>70</v>
      </c>
      <c r="BK17" s="8">
        <v>62</v>
      </c>
      <c r="BL17" s="8">
        <v>55</v>
      </c>
      <c r="BM17" s="8">
        <v>47</v>
      </c>
      <c r="BN17" s="8">
        <v>41</v>
      </c>
      <c r="BO17" s="8">
        <v>34</v>
      </c>
      <c r="BP17" s="8">
        <v>35</v>
      </c>
      <c r="BQ17" s="8">
        <v>21</v>
      </c>
      <c r="BR17" s="8">
        <v>25</v>
      </c>
      <c r="BS17" s="8">
        <v>26</v>
      </c>
      <c r="BT17" s="8">
        <v>24</v>
      </c>
      <c r="BU17" s="8">
        <v>27</v>
      </c>
      <c r="BV17" s="8">
        <v>27</v>
      </c>
      <c r="BW17" s="8">
        <v>27</v>
      </c>
      <c r="BX17" s="8">
        <v>30</v>
      </c>
      <c r="BY17" s="8">
        <v>16</v>
      </c>
      <c r="BZ17" s="8">
        <v>30</v>
      </c>
      <c r="CA17" s="8">
        <v>24</v>
      </c>
      <c r="CB17" s="7">
        <f t="shared" si="0"/>
        <v>16</v>
      </c>
      <c r="CC17" s="7">
        <f t="shared" si="1"/>
        <v>228</v>
      </c>
      <c r="CD17" s="7">
        <f t="shared" si="2"/>
        <v>-204</v>
      </c>
      <c r="CE17" s="16">
        <f t="shared" si="3"/>
        <v>-0.89473684210526316</v>
      </c>
    </row>
    <row r="18" spans="1:83" x14ac:dyDescent="0.25">
      <c r="A18" s="1" t="s">
        <v>132</v>
      </c>
      <c r="B18" s="1" t="s">
        <v>128</v>
      </c>
      <c r="C18" s="1" t="s">
        <v>133</v>
      </c>
      <c r="D18" s="8">
        <v>173</v>
      </c>
      <c r="E18" s="8">
        <v>71</v>
      </c>
      <c r="F18" s="8">
        <v>94</v>
      </c>
      <c r="G18" s="8">
        <v>92</v>
      </c>
      <c r="H18" s="8">
        <v>44</v>
      </c>
      <c r="I18" s="8">
        <v>161</v>
      </c>
      <c r="J18" s="8">
        <v>124</v>
      </c>
      <c r="K18" s="8">
        <v>127</v>
      </c>
      <c r="L18" s="8">
        <v>170</v>
      </c>
      <c r="M18" s="8">
        <v>63</v>
      </c>
      <c r="N18" s="8">
        <v>110</v>
      </c>
      <c r="O18" s="8">
        <v>110</v>
      </c>
      <c r="P18" s="8">
        <v>189</v>
      </c>
      <c r="Q18" s="8">
        <v>220</v>
      </c>
      <c r="R18" s="8">
        <v>140</v>
      </c>
      <c r="S18" s="8">
        <v>100</v>
      </c>
      <c r="T18" s="8">
        <v>75</v>
      </c>
      <c r="U18" s="8">
        <v>101</v>
      </c>
      <c r="V18" s="8">
        <v>87</v>
      </c>
      <c r="W18" s="8">
        <v>80</v>
      </c>
      <c r="X18" s="8">
        <v>116</v>
      </c>
      <c r="Y18" s="8">
        <v>143</v>
      </c>
      <c r="Z18" s="8">
        <v>184</v>
      </c>
      <c r="AA18" s="8">
        <v>172</v>
      </c>
      <c r="AB18" s="8">
        <v>181</v>
      </c>
      <c r="AC18" s="8">
        <v>228</v>
      </c>
      <c r="AD18" s="8">
        <v>266</v>
      </c>
      <c r="AE18" s="8">
        <v>250</v>
      </c>
      <c r="AF18" s="8">
        <v>256</v>
      </c>
      <c r="AG18" s="8">
        <v>209</v>
      </c>
      <c r="AH18" s="8">
        <v>170</v>
      </c>
      <c r="AI18" s="8">
        <v>184</v>
      </c>
      <c r="AJ18" s="8">
        <v>211</v>
      </c>
      <c r="AK18" s="8">
        <v>256</v>
      </c>
      <c r="AL18" s="8">
        <v>256</v>
      </c>
      <c r="AM18" s="8">
        <v>275</v>
      </c>
      <c r="AN18" s="8">
        <v>230</v>
      </c>
      <c r="AO18" s="8">
        <v>157</v>
      </c>
      <c r="AP18" s="8">
        <v>151</v>
      </c>
      <c r="AQ18" s="8">
        <v>138</v>
      </c>
      <c r="AR18" s="8">
        <v>137</v>
      </c>
      <c r="AS18" s="8">
        <v>156</v>
      </c>
      <c r="AT18" s="8">
        <v>195</v>
      </c>
      <c r="AU18" s="8">
        <v>202</v>
      </c>
      <c r="AV18" s="8">
        <v>192</v>
      </c>
      <c r="AW18" s="8">
        <v>186</v>
      </c>
      <c r="AX18" s="8">
        <v>196</v>
      </c>
      <c r="AY18" s="8">
        <v>206</v>
      </c>
      <c r="AZ18" s="8">
        <v>165</v>
      </c>
      <c r="BA18" s="8">
        <v>153</v>
      </c>
      <c r="BB18" s="8">
        <v>40</v>
      </c>
      <c r="BC18" s="8">
        <v>80</v>
      </c>
      <c r="BD18" s="8">
        <v>63</v>
      </c>
      <c r="BE18" s="8">
        <v>36</v>
      </c>
      <c r="BF18" s="8">
        <v>41</v>
      </c>
      <c r="BG18" s="8">
        <v>47</v>
      </c>
      <c r="BH18" s="8">
        <v>48</v>
      </c>
      <c r="BI18" s="8">
        <v>89</v>
      </c>
      <c r="BJ18" s="8">
        <v>106</v>
      </c>
      <c r="BK18" s="8">
        <v>96</v>
      </c>
      <c r="BL18" s="8">
        <v>66</v>
      </c>
      <c r="BM18" s="8">
        <v>61</v>
      </c>
      <c r="BN18" s="8">
        <v>34</v>
      </c>
      <c r="BO18" s="8">
        <v>32</v>
      </c>
      <c r="BP18" s="8">
        <v>21</v>
      </c>
      <c r="BQ18" s="8">
        <v>28</v>
      </c>
      <c r="BR18" s="8">
        <v>23</v>
      </c>
      <c r="BS18" s="8">
        <v>19</v>
      </c>
      <c r="BT18" s="8">
        <v>10</v>
      </c>
      <c r="BU18" s="8">
        <v>6</v>
      </c>
      <c r="BV18" s="8">
        <v>3</v>
      </c>
      <c r="BW18" s="8">
        <v>3</v>
      </c>
      <c r="BX18" s="8">
        <v>7</v>
      </c>
      <c r="BY18" s="8">
        <v>3</v>
      </c>
      <c r="BZ18" s="8">
        <v>4</v>
      </c>
      <c r="CA18" s="8">
        <v>5</v>
      </c>
      <c r="CB18" s="7">
        <f t="shared" si="0"/>
        <v>3</v>
      </c>
      <c r="CC18" s="7">
        <f t="shared" si="1"/>
        <v>275</v>
      </c>
      <c r="CD18" s="7">
        <f t="shared" si="2"/>
        <v>-270</v>
      </c>
      <c r="CE18" s="16">
        <f t="shared" si="3"/>
        <v>-0.98181818181818181</v>
      </c>
    </row>
    <row r="19" spans="1:83" x14ac:dyDescent="0.25">
      <c r="A19" s="1" t="s">
        <v>134</v>
      </c>
      <c r="B19" s="1" t="s">
        <v>128</v>
      </c>
      <c r="C19" s="1" t="s">
        <v>135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8</v>
      </c>
      <c r="Y19" s="8">
        <v>9</v>
      </c>
      <c r="Z19" s="8">
        <v>9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7">
        <f t="shared" si="0"/>
        <v>0</v>
      </c>
      <c r="CC19" s="7">
        <f t="shared" si="1"/>
        <v>9</v>
      </c>
      <c r="CD19" s="7">
        <f t="shared" si="2"/>
        <v>-9</v>
      </c>
      <c r="CE19" s="16">
        <f t="shared" si="3"/>
        <v>-1</v>
      </c>
    </row>
    <row r="20" spans="1:83" x14ac:dyDescent="0.25">
      <c r="A20" s="1" t="s">
        <v>136</v>
      </c>
      <c r="B20" s="1" t="s">
        <v>128</v>
      </c>
      <c r="C20" s="1" t="s">
        <v>137</v>
      </c>
      <c r="D20" s="8">
        <v>29</v>
      </c>
      <c r="E20" s="8">
        <v>29</v>
      </c>
      <c r="F20" s="8">
        <v>7</v>
      </c>
      <c r="G20" s="8">
        <v>10</v>
      </c>
      <c r="H20" s="8">
        <v>4</v>
      </c>
      <c r="I20" s="8">
        <v>24</v>
      </c>
      <c r="J20" s="8">
        <v>51</v>
      </c>
      <c r="K20" s="8">
        <v>117</v>
      </c>
      <c r="L20" s="8">
        <v>61</v>
      </c>
      <c r="M20" s="8">
        <v>41</v>
      </c>
      <c r="N20" s="8">
        <v>68</v>
      </c>
      <c r="O20" s="8">
        <v>100</v>
      </c>
      <c r="P20" s="8">
        <v>70</v>
      </c>
      <c r="Q20" s="8">
        <v>72</v>
      </c>
      <c r="R20" s="8">
        <v>87</v>
      </c>
      <c r="S20" s="8">
        <v>91</v>
      </c>
      <c r="T20" s="8">
        <v>51</v>
      </c>
      <c r="U20" s="8">
        <v>41</v>
      </c>
      <c r="V20" s="8">
        <v>32</v>
      </c>
      <c r="W20" s="8">
        <v>63</v>
      </c>
      <c r="X20" s="8">
        <v>93</v>
      </c>
      <c r="Y20" s="8">
        <v>112</v>
      </c>
      <c r="Z20" s="8">
        <v>98</v>
      </c>
      <c r="AA20" s="8">
        <v>111</v>
      </c>
      <c r="AB20" s="8">
        <v>104</v>
      </c>
      <c r="AC20" s="8">
        <v>108</v>
      </c>
      <c r="AD20" s="8">
        <v>110</v>
      </c>
      <c r="AE20" s="8">
        <v>51</v>
      </c>
      <c r="AF20" s="8">
        <v>72</v>
      </c>
      <c r="AG20" s="8">
        <v>81</v>
      </c>
      <c r="AH20" s="8">
        <v>62</v>
      </c>
      <c r="AI20" s="8">
        <v>52</v>
      </c>
      <c r="AJ20" s="8">
        <v>70</v>
      </c>
      <c r="AK20" s="8">
        <v>72</v>
      </c>
      <c r="AL20" s="8">
        <v>119</v>
      </c>
      <c r="AM20" s="8">
        <v>133</v>
      </c>
      <c r="AN20" s="8">
        <v>103</v>
      </c>
      <c r="AO20" s="8">
        <v>93</v>
      </c>
      <c r="AP20" s="8">
        <v>104</v>
      </c>
      <c r="AQ20" s="8">
        <v>97</v>
      </c>
      <c r="AR20" s="8">
        <v>104</v>
      </c>
      <c r="AS20" s="8">
        <v>117</v>
      </c>
      <c r="AT20" s="8">
        <v>129</v>
      </c>
      <c r="AU20" s="8">
        <v>165</v>
      </c>
      <c r="AV20" s="8">
        <v>123</v>
      </c>
      <c r="AW20" s="8">
        <v>83</v>
      </c>
      <c r="AX20" s="8">
        <v>119</v>
      </c>
      <c r="AY20" s="8">
        <v>48</v>
      </c>
      <c r="AZ20" s="8">
        <v>55</v>
      </c>
      <c r="BA20" s="8">
        <v>53</v>
      </c>
      <c r="BB20" s="8">
        <v>60</v>
      </c>
      <c r="BC20" s="8">
        <v>57</v>
      </c>
      <c r="BD20" s="8">
        <v>56</v>
      </c>
      <c r="BE20" s="8">
        <v>48</v>
      </c>
      <c r="BF20" s="8">
        <v>53</v>
      </c>
      <c r="BG20" s="8">
        <v>56</v>
      </c>
      <c r="BH20" s="8">
        <v>56</v>
      </c>
      <c r="BI20" s="8">
        <v>56</v>
      </c>
      <c r="BJ20" s="8">
        <v>49</v>
      </c>
      <c r="BK20" s="8">
        <v>32</v>
      </c>
      <c r="BL20" s="8">
        <v>15</v>
      </c>
      <c r="BM20" s="8">
        <v>16</v>
      </c>
      <c r="BN20" s="8">
        <v>18</v>
      </c>
      <c r="BO20" s="8">
        <v>19</v>
      </c>
      <c r="BP20" s="8">
        <v>22</v>
      </c>
      <c r="BQ20" s="8">
        <v>14</v>
      </c>
      <c r="BR20" s="8">
        <v>15</v>
      </c>
      <c r="BS20" s="8">
        <v>14</v>
      </c>
      <c r="BT20" s="8">
        <v>14</v>
      </c>
      <c r="BU20" s="8">
        <v>14</v>
      </c>
      <c r="BV20" s="8">
        <v>14</v>
      </c>
      <c r="BW20" s="8">
        <v>14</v>
      </c>
      <c r="BX20" s="8">
        <v>14</v>
      </c>
      <c r="BY20" s="8">
        <v>16</v>
      </c>
      <c r="BZ20" s="8">
        <v>15</v>
      </c>
      <c r="CA20" s="8">
        <v>15</v>
      </c>
      <c r="CB20" s="7">
        <f t="shared" si="0"/>
        <v>4</v>
      </c>
      <c r="CC20" s="7">
        <f t="shared" si="1"/>
        <v>165</v>
      </c>
      <c r="CD20" s="7">
        <f t="shared" si="2"/>
        <v>-150</v>
      </c>
      <c r="CE20" s="16">
        <f t="shared" si="3"/>
        <v>-0.90909090909090906</v>
      </c>
    </row>
    <row r="21" spans="1:83" x14ac:dyDescent="0.25">
      <c r="A21" s="1" t="s">
        <v>138</v>
      </c>
      <c r="B21" s="1" t="s">
        <v>128</v>
      </c>
      <c r="C21" s="1" t="s">
        <v>139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7</v>
      </c>
      <c r="Y21" s="8">
        <v>7</v>
      </c>
      <c r="Z21" s="8">
        <v>5</v>
      </c>
      <c r="AA21" s="8">
        <v>6</v>
      </c>
      <c r="AB21" s="8">
        <v>5</v>
      </c>
      <c r="AC21" s="8">
        <v>5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3</v>
      </c>
      <c r="AK21" s="8">
        <v>10</v>
      </c>
      <c r="AL21" s="8">
        <v>10</v>
      </c>
      <c r="AM21" s="8">
        <v>12</v>
      </c>
      <c r="AN21" s="8">
        <v>4</v>
      </c>
      <c r="AO21" s="8">
        <v>2</v>
      </c>
      <c r="AP21" s="8">
        <v>0</v>
      </c>
      <c r="AQ21" s="8">
        <v>13</v>
      </c>
      <c r="AR21" s="8">
        <v>1</v>
      </c>
      <c r="AS21" s="8">
        <v>0</v>
      </c>
      <c r="AT21" s="8">
        <v>0</v>
      </c>
      <c r="AU21" s="8">
        <v>0</v>
      </c>
      <c r="AV21" s="8">
        <v>12</v>
      </c>
      <c r="AW21" s="8">
        <v>11</v>
      </c>
      <c r="AX21" s="8">
        <v>11</v>
      </c>
      <c r="AY21" s="8">
        <v>13</v>
      </c>
      <c r="AZ21" s="8">
        <v>3</v>
      </c>
      <c r="BA21" s="8">
        <v>4</v>
      </c>
      <c r="BB21" s="8">
        <v>0</v>
      </c>
      <c r="BC21" s="8">
        <v>0</v>
      </c>
      <c r="BD21" s="8">
        <v>0</v>
      </c>
      <c r="BE21" s="8">
        <v>11</v>
      </c>
      <c r="BF21" s="8">
        <v>12</v>
      </c>
      <c r="BG21" s="8">
        <v>10</v>
      </c>
      <c r="BH21" s="8">
        <v>10</v>
      </c>
      <c r="BI21" s="8">
        <v>8</v>
      </c>
      <c r="BJ21" s="8">
        <v>3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2</v>
      </c>
      <c r="BU21" s="8">
        <v>2</v>
      </c>
      <c r="BV21" s="8">
        <v>2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7">
        <f t="shared" si="0"/>
        <v>0</v>
      </c>
      <c r="CC21" s="7">
        <f t="shared" si="1"/>
        <v>13</v>
      </c>
      <c r="CD21" s="7">
        <f t="shared" si="2"/>
        <v>-13</v>
      </c>
      <c r="CE21" s="16">
        <f t="shared" si="3"/>
        <v>-1</v>
      </c>
    </row>
    <row r="22" spans="1:83" x14ac:dyDescent="0.25">
      <c r="A22" s="1" t="s">
        <v>140</v>
      </c>
      <c r="B22" s="1" t="s">
        <v>128</v>
      </c>
      <c r="C22" s="1" t="s">
        <v>141</v>
      </c>
      <c r="D22" s="8">
        <v>27</v>
      </c>
      <c r="E22" s="8">
        <v>24</v>
      </c>
      <c r="F22" s="8">
        <v>34</v>
      </c>
      <c r="G22" s="8">
        <v>42</v>
      </c>
      <c r="H22" s="8">
        <v>20</v>
      </c>
      <c r="I22" s="8">
        <v>3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</v>
      </c>
      <c r="AT22" s="8">
        <v>1</v>
      </c>
      <c r="AU22" s="8">
        <v>1</v>
      </c>
      <c r="AV22" s="8">
        <v>1</v>
      </c>
      <c r="AW22" s="8">
        <v>1</v>
      </c>
      <c r="AX22" s="8">
        <v>1</v>
      </c>
      <c r="AY22" s="8">
        <v>1</v>
      </c>
      <c r="AZ22" s="8">
        <v>1</v>
      </c>
      <c r="BA22" s="8">
        <v>1</v>
      </c>
      <c r="BB22" s="8">
        <v>1</v>
      </c>
      <c r="BC22" s="8">
        <v>1</v>
      </c>
      <c r="BD22" s="8">
        <v>1</v>
      </c>
      <c r="BE22" s="8">
        <v>0</v>
      </c>
      <c r="BF22" s="8">
        <v>0</v>
      </c>
      <c r="BG22" s="8">
        <v>6</v>
      </c>
      <c r="BH22" s="8">
        <v>21</v>
      </c>
      <c r="BI22" s="8">
        <v>28</v>
      </c>
      <c r="BJ22" s="8">
        <v>39</v>
      </c>
      <c r="BK22" s="8">
        <v>41</v>
      </c>
      <c r="BL22" s="8">
        <v>38</v>
      </c>
      <c r="BM22" s="8">
        <v>28</v>
      </c>
      <c r="BN22" s="8">
        <v>37</v>
      </c>
      <c r="BO22" s="8">
        <v>37</v>
      </c>
      <c r="BP22" s="8">
        <v>16</v>
      </c>
      <c r="BQ22" s="8">
        <v>10</v>
      </c>
      <c r="BR22" s="8">
        <v>8</v>
      </c>
      <c r="BS22" s="8">
        <v>20</v>
      </c>
      <c r="BT22" s="8">
        <v>31</v>
      </c>
      <c r="BU22" s="8">
        <v>23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7">
        <f t="shared" si="0"/>
        <v>0</v>
      </c>
      <c r="CC22" s="7">
        <f t="shared" si="1"/>
        <v>42</v>
      </c>
      <c r="CD22" s="7">
        <f t="shared" si="2"/>
        <v>-42</v>
      </c>
      <c r="CE22" s="16">
        <f t="shared" si="3"/>
        <v>-1</v>
      </c>
    </row>
    <row r="23" spans="1:83" x14ac:dyDescent="0.25">
      <c r="A23" s="1" t="s">
        <v>142</v>
      </c>
      <c r="B23" s="1" t="s">
        <v>128</v>
      </c>
      <c r="C23" s="1" t="s">
        <v>143</v>
      </c>
      <c r="D23" s="8">
        <v>568</v>
      </c>
      <c r="E23" s="8">
        <v>531</v>
      </c>
      <c r="F23" s="8">
        <v>492</v>
      </c>
      <c r="G23" s="8">
        <v>507</v>
      </c>
      <c r="H23" s="8">
        <v>438</v>
      </c>
      <c r="I23" s="8">
        <v>492</v>
      </c>
      <c r="J23" s="8">
        <v>546</v>
      </c>
      <c r="K23" s="8">
        <v>593</v>
      </c>
      <c r="L23" s="8">
        <v>551</v>
      </c>
      <c r="M23" s="8">
        <v>549</v>
      </c>
      <c r="N23" s="8">
        <v>540</v>
      </c>
      <c r="O23" s="8">
        <v>548</v>
      </c>
      <c r="P23" s="8">
        <v>459</v>
      </c>
      <c r="Q23" s="8">
        <v>461</v>
      </c>
      <c r="R23" s="8">
        <v>410</v>
      </c>
      <c r="S23" s="8">
        <v>370</v>
      </c>
      <c r="T23" s="8">
        <v>422</v>
      </c>
      <c r="U23" s="8">
        <v>442</v>
      </c>
      <c r="V23" s="8">
        <v>475</v>
      </c>
      <c r="W23" s="8">
        <v>505</v>
      </c>
      <c r="X23" s="8">
        <v>475</v>
      </c>
      <c r="Y23" s="8">
        <v>493</v>
      </c>
      <c r="Z23" s="8">
        <v>571</v>
      </c>
      <c r="AA23" s="8">
        <v>577</v>
      </c>
      <c r="AB23" s="8">
        <v>631</v>
      </c>
      <c r="AC23" s="8">
        <v>654</v>
      </c>
      <c r="AD23" s="8">
        <v>638</v>
      </c>
      <c r="AE23" s="8">
        <v>612</v>
      </c>
      <c r="AF23" s="8">
        <v>619</v>
      </c>
      <c r="AG23" s="8">
        <v>752</v>
      </c>
      <c r="AH23" s="8">
        <v>723</v>
      </c>
      <c r="AI23" s="8">
        <v>761</v>
      </c>
      <c r="AJ23" s="8">
        <v>852</v>
      </c>
      <c r="AK23" s="8">
        <v>1014</v>
      </c>
      <c r="AL23" s="8">
        <v>1045</v>
      </c>
      <c r="AM23" s="8">
        <v>911</v>
      </c>
      <c r="AN23" s="8">
        <v>784</v>
      </c>
      <c r="AO23" s="8">
        <v>665</v>
      </c>
      <c r="AP23" s="8">
        <v>517</v>
      </c>
      <c r="AQ23" s="8">
        <v>336</v>
      </c>
      <c r="AR23" s="8">
        <v>221</v>
      </c>
      <c r="AS23" s="8">
        <v>258</v>
      </c>
      <c r="AT23" s="8">
        <v>327</v>
      </c>
      <c r="AU23" s="8">
        <v>372</v>
      </c>
      <c r="AV23" s="8">
        <v>407</v>
      </c>
      <c r="AW23" s="8">
        <v>552</v>
      </c>
      <c r="AX23" s="8">
        <v>627</v>
      </c>
      <c r="AY23" s="8">
        <v>693</v>
      </c>
      <c r="AZ23" s="8">
        <v>577</v>
      </c>
      <c r="BA23" s="8">
        <v>532</v>
      </c>
      <c r="BB23" s="8">
        <v>556</v>
      </c>
      <c r="BC23" s="8">
        <v>585</v>
      </c>
      <c r="BD23" s="8">
        <v>562</v>
      </c>
      <c r="BE23" s="8">
        <v>555</v>
      </c>
      <c r="BF23" s="8">
        <v>591</v>
      </c>
      <c r="BG23" s="8">
        <v>566</v>
      </c>
      <c r="BH23" s="8">
        <v>576</v>
      </c>
      <c r="BI23" s="8">
        <v>595</v>
      </c>
      <c r="BJ23" s="8">
        <v>558</v>
      </c>
      <c r="BK23" s="8">
        <v>490</v>
      </c>
      <c r="BL23" s="8">
        <v>533</v>
      </c>
      <c r="BM23" s="8">
        <v>485</v>
      </c>
      <c r="BN23" s="8">
        <v>483</v>
      </c>
      <c r="BO23" s="8">
        <v>398</v>
      </c>
      <c r="BP23" s="8">
        <v>160</v>
      </c>
      <c r="BQ23" s="8">
        <v>171</v>
      </c>
      <c r="BR23" s="8">
        <v>185</v>
      </c>
      <c r="BS23" s="8">
        <v>257</v>
      </c>
      <c r="BT23" s="8">
        <v>279</v>
      </c>
      <c r="BU23" s="8">
        <v>268</v>
      </c>
      <c r="BV23" s="8">
        <v>289</v>
      </c>
      <c r="BW23" s="8">
        <v>217</v>
      </c>
      <c r="BX23" s="8">
        <v>233</v>
      </c>
      <c r="BY23" s="8">
        <v>231</v>
      </c>
      <c r="BZ23" s="8">
        <v>238</v>
      </c>
      <c r="CA23" s="8">
        <v>255</v>
      </c>
      <c r="CB23" s="7">
        <f t="shared" si="0"/>
        <v>160</v>
      </c>
      <c r="CC23" s="7">
        <f t="shared" si="1"/>
        <v>1045</v>
      </c>
      <c r="CD23" s="7">
        <f t="shared" si="2"/>
        <v>-790</v>
      </c>
      <c r="CE23" s="16">
        <f t="shared" si="3"/>
        <v>-0.75598086124401909</v>
      </c>
    </row>
    <row r="24" spans="1:83" x14ac:dyDescent="0.25">
      <c r="A24" s="1" t="s">
        <v>144</v>
      </c>
      <c r="B24" s="1" t="s">
        <v>128</v>
      </c>
      <c r="C24" s="1" t="s">
        <v>145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22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7">
        <f t="shared" si="0"/>
        <v>0</v>
      </c>
      <c r="CC24" s="7">
        <f t="shared" si="1"/>
        <v>22</v>
      </c>
      <c r="CD24" s="7">
        <f t="shared" si="2"/>
        <v>-22</v>
      </c>
      <c r="CE24" s="16">
        <f t="shared" si="3"/>
        <v>-1</v>
      </c>
    </row>
    <row r="25" spans="1:83" x14ac:dyDescent="0.25">
      <c r="A25" s="1" t="s">
        <v>146</v>
      </c>
      <c r="B25" s="1" t="s">
        <v>128</v>
      </c>
      <c r="C25" s="1" t="s">
        <v>147</v>
      </c>
      <c r="D25" s="8">
        <v>1358</v>
      </c>
      <c r="E25" s="8">
        <v>1368</v>
      </c>
      <c r="F25" s="8">
        <v>1413</v>
      </c>
      <c r="G25" s="8">
        <v>1565</v>
      </c>
      <c r="H25" s="8">
        <v>1641</v>
      </c>
      <c r="I25" s="8">
        <v>1684</v>
      </c>
      <c r="J25" s="8">
        <v>1688</v>
      </c>
      <c r="K25" s="8">
        <v>1778</v>
      </c>
      <c r="L25" s="8">
        <v>1693</v>
      </c>
      <c r="M25" s="8">
        <v>1643</v>
      </c>
      <c r="N25" s="8">
        <v>1564</v>
      </c>
      <c r="O25" s="8">
        <v>1478</v>
      </c>
      <c r="P25" s="8">
        <v>1482</v>
      </c>
      <c r="Q25" s="8">
        <v>1513</v>
      </c>
      <c r="R25" s="8">
        <v>1524</v>
      </c>
      <c r="S25" s="8">
        <v>1486</v>
      </c>
      <c r="T25" s="8">
        <v>1617</v>
      </c>
      <c r="U25" s="8">
        <v>1642</v>
      </c>
      <c r="V25" s="8">
        <v>1671</v>
      </c>
      <c r="W25" s="8">
        <v>1771</v>
      </c>
      <c r="X25" s="8">
        <v>1765</v>
      </c>
      <c r="Y25" s="8">
        <v>1854</v>
      </c>
      <c r="Z25" s="8">
        <v>1779</v>
      </c>
      <c r="AA25" s="8">
        <v>1742</v>
      </c>
      <c r="AB25" s="8">
        <v>1941</v>
      </c>
      <c r="AC25" s="8">
        <v>1920</v>
      </c>
      <c r="AD25" s="8">
        <v>1872</v>
      </c>
      <c r="AE25" s="8">
        <v>1823</v>
      </c>
      <c r="AF25" s="8">
        <v>1787</v>
      </c>
      <c r="AG25" s="8">
        <v>1807</v>
      </c>
      <c r="AH25" s="8">
        <v>1788</v>
      </c>
      <c r="AI25" s="8">
        <v>1769</v>
      </c>
      <c r="AJ25" s="8">
        <v>1748</v>
      </c>
      <c r="AK25" s="8">
        <v>1775</v>
      </c>
      <c r="AL25" s="8">
        <v>1946</v>
      </c>
      <c r="AM25" s="8">
        <v>2086</v>
      </c>
      <c r="AN25" s="8">
        <v>2215</v>
      </c>
      <c r="AO25" s="8">
        <v>2302</v>
      </c>
      <c r="AP25" s="8">
        <v>2129</v>
      </c>
      <c r="AQ25" s="8">
        <v>2169</v>
      </c>
      <c r="AR25" s="8">
        <v>2188</v>
      </c>
      <c r="AS25" s="8">
        <v>2266</v>
      </c>
      <c r="AT25" s="8">
        <v>2312</v>
      </c>
      <c r="AU25" s="8">
        <v>2286</v>
      </c>
      <c r="AV25" s="8">
        <v>2285</v>
      </c>
      <c r="AW25" s="8">
        <v>2208</v>
      </c>
      <c r="AX25" s="8">
        <v>2175</v>
      </c>
      <c r="AY25" s="8">
        <v>2171</v>
      </c>
      <c r="AZ25" s="8">
        <v>2033</v>
      </c>
      <c r="BA25" s="8">
        <v>1738</v>
      </c>
      <c r="BB25" s="8">
        <v>1373</v>
      </c>
      <c r="BC25" s="8">
        <v>1417</v>
      </c>
      <c r="BD25" s="8">
        <v>1222</v>
      </c>
      <c r="BE25" s="8">
        <v>1126</v>
      </c>
      <c r="BF25" s="8">
        <v>958</v>
      </c>
      <c r="BG25" s="8">
        <v>931</v>
      </c>
      <c r="BH25" s="8">
        <v>1012</v>
      </c>
      <c r="BI25" s="8">
        <v>1008</v>
      </c>
      <c r="BJ25" s="8">
        <v>985</v>
      </c>
      <c r="BK25" s="8">
        <v>980</v>
      </c>
      <c r="BL25" s="8">
        <v>885</v>
      </c>
      <c r="BM25" s="8">
        <v>787</v>
      </c>
      <c r="BN25" s="8">
        <v>878</v>
      </c>
      <c r="BO25" s="8">
        <v>896</v>
      </c>
      <c r="BP25" s="8">
        <v>789</v>
      </c>
      <c r="BQ25" s="8">
        <v>755</v>
      </c>
      <c r="BR25" s="8">
        <v>799</v>
      </c>
      <c r="BS25" s="8">
        <v>813</v>
      </c>
      <c r="BT25" s="8">
        <v>832</v>
      </c>
      <c r="BU25" s="8">
        <v>879</v>
      </c>
      <c r="BV25" s="8">
        <v>861</v>
      </c>
      <c r="BW25" s="8">
        <v>833</v>
      </c>
      <c r="BX25" s="8">
        <v>823</v>
      </c>
      <c r="BY25" s="8">
        <v>942</v>
      </c>
      <c r="BZ25" s="8">
        <v>769</v>
      </c>
      <c r="CA25" s="8">
        <v>887</v>
      </c>
      <c r="CB25" s="7">
        <f t="shared" si="0"/>
        <v>755</v>
      </c>
      <c r="CC25" s="7">
        <f t="shared" si="1"/>
        <v>2312</v>
      </c>
      <c r="CD25" s="7">
        <f t="shared" si="2"/>
        <v>-1425</v>
      </c>
      <c r="CE25" s="16">
        <f t="shared" si="3"/>
        <v>-0.61634948096885811</v>
      </c>
    </row>
    <row r="26" spans="1:83" x14ac:dyDescent="0.25">
      <c r="A26" s="1" t="s">
        <v>148</v>
      </c>
      <c r="B26" s="1" t="s">
        <v>128</v>
      </c>
      <c r="C26" s="1" t="s">
        <v>114</v>
      </c>
      <c r="D26" s="8">
        <v>3</v>
      </c>
      <c r="E26" s="8">
        <v>3</v>
      </c>
      <c r="F26" s="8">
        <v>3</v>
      </c>
      <c r="G26" s="8">
        <v>3</v>
      </c>
      <c r="H26" s="8">
        <v>3</v>
      </c>
      <c r="I26" s="8">
        <v>5</v>
      </c>
      <c r="J26" s="8">
        <v>15</v>
      </c>
      <c r="K26" s="8">
        <v>15</v>
      </c>
      <c r="L26" s="8">
        <v>20</v>
      </c>
      <c r="M26" s="8">
        <v>14</v>
      </c>
      <c r="N26" s="8">
        <v>15</v>
      </c>
      <c r="O26" s="8">
        <v>15</v>
      </c>
      <c r="P26" s="8">
        <v>13</v>
      </c>
      <c r="Q26" s="8">
        <v>12</v>
      </c>
      <c r="R26" s="8">
        <v>12</v>
      </c>
      <c r="S26" s="8">
        <v>19</v>
      </c>
      <c r="T26" s="8">
        <v>19</v>
      </c>
      <c r="U26" s="8">
        <v>18</v>
      </c>
      <c r="V26" s="8">
        <v>20</v>
      </c>
      <c r="W26" s="8">
        <v>13</v>
      </c>
      <c r="X26" s="8">
        <v>18</v>
      </c>
      <c r="Y26" s="8">
        <v>15</v>
      </c>
      <c r="Z26" s="8">
        <v>13</v>
      </c>
      <c r="AA26" s="8">
        <v>14</v>
      </c>
      <c r="AB26" s="8">
        <v>16</v>
      </c>
      <c r="AC26" s="8">
        <v>15</v>
      </c>
      <c r="AD26" s="8">
        <v>26</v>
      </c>
      <c r="AE26" s="8">
        <v>28</v>
      </c>
      <c r="AF26" s="8">
        <v>9</v>
      </c>
      <c r="AG26" s="8">
        <v>9</v>
      </c>
      <c r="AH26" s="8">
        <v>10</v>
      </c>
      <c r="AI26" s="8">
        <v>14</v>
      </c>
      <c r="AJ26" s="8">
        <v>13</v>
      </c>
      <c r="AK26" s="8">
        <v>4</v>
      </c>
      <c r="AL26" s="8">
        <v>4</v>
      </c>
      <c r="AM26" s="8">
        <v>4</v>
      </c>
      <c r="AN26" s="8">
        <v>4</v>
      </c>
      <c r="AO26" s="8">
        <v>4</v>
      </c>
      <c r="AP26" s="8">
        <v>4</v>
      </c>
      <c r="AQ26" s="8">
        <v>4</v>
      </c>
      <c r="AR26" s="8">
        <v>4</v>
      </c>
      <c r="AS26" s="8">
        <v>5</v>
      </c>
      <c r="AT26" s="8">
        <v>5</v>
      </c>
      <c r="AU26" s="8">
        <v>5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7">
        <f t="shared" si="0"/>
        <v>0</v>
      </c>
      <c r="CC26" s="7">
        <f t="shared" si="1"/>
        <v>28</v>
      </c>
      <c r="CD26" s="7">
        <f t="shared" si="2"/>
        <v>-28</v>
      </c>
      <c r="CE26" s="16">
        <f t="shared" si="3"/>
        <v>-1</v>
      </c>
    </row>
    <row r="27" spans="1:83" x14ac:dyDescent="0.25">
      <c r="A27" s="1" t="s">
        <v>149</v>
      </c>
      <c r="B27" s="1" t="s">
        <v>128</v>
      </c>
      <c r="C27" s="1" t="s">
        <v>150</v>
      </c>
      <c r="D27" s="8">
        <v>54</v>
      </c>
      <c r="E27" s="8">
        <v>89</v>
      </c>
      <c r="F27" s="8">
        <v>90</v>
      </c>
      <c r="G27" s="8">
        <v>77</v>
      </c>
      <c r="H27" s="8">
        <v>94</v>
      </c>
      <c r="I27" s="8">
        <v>90</v>
      </c>
      <c r="J27" s="8">
        <v>90</v>
      </c>
      <c r="K27" s="8">
        <v>88</v>
      </c>
      <c r="L27" s="8">
        <v>85</v>
      </c>
      <c r="M27" s="8">
        <v>87</v>
      </c>
      <c r="N27" s="8">
        <v>85</v>
      </c>
      <c r="O27" s="8">
        <v>104</v>
      </c>
      <c r="P27" s="8">
        <v>92</v>
      </c>
      <c r="Q27" s="8">
        <v>85</v>
      </c>
      <c r="R27" s="8">
        <v>49</v>
      </c>
      <c r="S27" s="8">
        <v>70</v>
      </c>
      <c r="T27" s="8">
        <v>91</v>
      </c>
      <c r="U27" s="8">
        <v>78</v>
      </c>
      <c r="V27" s="8">
        <v>50</v>
      </c>
      <c r="W27" s="8">
        <v>54</v>
      </c>
      <c r="X27" s="8">
        <v>49</v>
      </c>
      <c r="Y27" s="8">
        <v>53</v>
      </c>
      <c r="Z27" s="8">
        <v>67</v>
      </c>
      <c r="AA27" s="8">
        <v>80</v>
      </c>
      <c r="AB27" s="8">
        <v>78</v>
      </c>
      <c r="AC27" s="8">
        <v>66</v>
      </c>
      <c r="AD27" s="8">
        <v>107</v>
      </c>
      <c r="AE27" s="8">
        <v>106</v>
      </c>
      <c r="AF27" s="8">
        <v>110</v>
      </c>
      <c r="AG27" s="8">
        <v>115</v>
      </c>
      <c r="AH27" s="8">
        <v>127</v>
      </c>
      <c r="AI27" s="8">
        <v>131</v>
      </c>
      <c r="AJ27" s="8">
        <v>147</v>
      </c>
      <c r="AK27" s="8">
        <v>165</v>
      </c>
      <c r="AL27" s="8">
        <v>231</v>
      </c>
      <c r="AM27" s="8">
        <v>234</v>
      </c>
      <c r="AN27" s="8">
        <v>277</v>
      </c>
      <c r="AO27" s="8">
        <v>218</v>
      </c>
      <c r="AP27" s="8">
        <v>197</v>
      </c>
      <c r="AQ27" s="8">
        <v>143</v>
      </c>
      <c r="AR27" s="8">
        <v>52</v>
      </c>
      <c r="AS27" s="8">
        <v>54</v>
      </c>
      <c r="AT27" s="8">
        <v>72</v>
      </c>
      <c r="AU27" s="8">
        <v>77</v>
      </c>
      <c r="AV27" s="8">
        <v>71</v>
      </c>
      <c r="AW27" s="8">
        <v>72</v>
      </c>
      <c r="AX27" s="8">
        <v>70</v>
      </c>
      <c r="AY27" s="8">
        <v>78</v>
      </c>
      <c r="AZ27" s="8">
        <v>84</v>
      </c>
      <c r="BA27" s="8">
        <v>88</v>
      </c>
      <c r="BB27" s="8">
        <v>107</v>
      </c>
      <c r="BC27" s="8">
        <v>68</v>
      </c>
      <c r="BD27" s="8">
        <v>80</v>
      </c>
      <c r="BE27" s="8">
        <v>80</v>
      </c>
      <c r="BF27" s="8">
        <v>77</v>
      </c>
      <c r="BG27" s="8">
        <v>73</v>
      </c>
      <c r="BH27" s="8">
        <v>72</v>
      </c>
      <c r="BI27" s="8">
        <v>79</v>
      </c>
      <c r="BJ27" s="8">
        <v>84</v>
      </c>
      <c r="BK27" s="8">
        <v>75</v>
      </c>
      <c r="BL27" s="8">
        <v>51</v>
      </c>
      <c r="BM27" s="8">
        <v>43</v>
      </c>
      <c r="BN27" s="8">
        <v>56</v>
      </c>
      <c r="BO27" s="8">
        <v>52</v>
      </c>
      <c r="BP27" s="8">
        <v>57</v>
      </c>
      <c r="BQ27" s="8">
        <v>51</v>
      </c>
      <c r="BR27" s="8">
        <v>36</v>
      </c>
      <c r="BS27" s="8">
        <v>51</v>
      </c>
      <c r="BT27" s="8">
        <v>89</v>
      </c>
      <c r="BU27" s="8">
        <v>76</v>
      </c>
      <c r="BV27" s="8">
        <v>86</v>
      </c>
      <c r="BW27" s="8">
        <v>84</v>
      </c>
      <c r="BX27" s="8">
        <v>57</v>
      </c>
      <c r="BY27" s="8">
        <v>52</v>
      </c>
      <c r="BZ27" s="8">
        <v>51</v>
      </c>
      <c r="CA27" s="8">
        <v>44</v>
      </c>
      <c r="CB27" s="7">
        <f t="shared" si="0"/>
        <v>36</v>
      </c>
      <c r="CC27" s="7">
        <f t="shared" si="1"/>
        <v>277</v>
      </c>
      <c r="CD27" s="7">
        <f t="shared" si="2"/>
        <v>-233</v>
      </c>
      <c r="CE27" s="16">
        <f t="shared" si="3"/>
        <v>-0.84115523465703967</v>
      </c>
    </row>
    <row r="28" spans="1:83" x14ac:dyDescent="0.25">
      <c r="A28" s="1" t="s">
        <v>151</v>
      </c>
      <c r="B28" s="1" t="s">
        <v>128</v>
      </c>
      <c r="C28" s="1" t="s">
        <v>152</v>
      </c>
      <c r="D28" s="8">
        <v>1484</v>
      </c>
      <c r="E28" s="8">
        <v>1355</v>
      </c>
      <c r="F28" s="8">
        <v>1310</v>
      </c>
      <c r="G28" s="8">
        <v>1306</v>
      </c>
      <c r="H28" s="8">
        <v>1439</v>
      </c>
      <c r="I28" s="8">
        <v>1471</v>
      </c>
      <c r="J28" s="8">
        <v>1536</v>
      </c>
      <c r="K28" s="8">
        <v>1498</v>
      </c>
      <c r="L28" s="8">
        <v>1479</v>
      </c>
      <c r="M28" s="8">
        <v>1435</v>
      </c>
      <c r="N28" s="8">
        <v>1496</v>
      </c>
      <c r="O28" s="8">
        <v>1525</v>
      </c>
      <c r="P28" s="8">
        <v>1479</v>
      </c>
      <c r="Q28" s="8">
        <v>1444</v>
      </c>
      <c r="R28" s="8">
        <v>1335</v>
      </c>
      <c r="S28" s="8">
        <v>1333</v>
      </c>
      <c r="T28" s="8">
        <v>1383</v>
      </c>
      <c r="U28" s="8">
        <v>1511</v>
      </c>
      <c r="V28" s="8">
        <v>1412</v>
      </c>
      <c r="W28" s="8">
        <v>1390</v>
      </c>
      <c r="X28" s="8">
        <v>1455</v>
      </c>
      <c r="Y28" s="8">
        <v>1394</v>
      </c>
      <c r="Z28" s="8">
        <v>1371</v>
      </c>
      <c r="AA28" s="8">
        <v>1336</v>
      </c>
      <c r="AB28" s="8">
        <v>1429</v>
      </c>
      <c r="AC28" s="8">
        <v>1306</v>
      </c>
      <c r="AD28" s="8">
        <v>1331</v>
      </c>
      <c r="AE28" s="8">
        <v>1328</v>
      </c>
      <c r="AF28" s="8">
        <v>1304</v>
      </c>
      <c r="AG28" s="8">
        <v>1228</v>
      </c>
      <c r="AH28" s="8">
        <v>1336</v>
      </c>
      <c r="AI28" s="8">
        <v>1283</v>
      </c>
      <c r="AJ28" s="8">
        <v>1340</v>
      </c>
      <c r="AK28" s="8">
        <v>1349</v>
      </c>
      <c r="AL28" s="8">
        <v>1358</v>
      </c>
      <c r="AM28" s="8">
        <v>1352</v>
      </c>
      <c r="AN28" s="8">
        <v>1440</v>
      </c>
      <c r="AO28" s="8">
        <v>1317</v>
      </c>
      <c r="AP28" s="8">
        <v>1077</v>
      </c>
      <c r="AQ28" s="8">
        <v>1091</v>
      </c>
      <c r="AR28" s="8">
        <v>1021</v>
      </c>
      <c r="AS28" s="8">
        <v>1059</v>
      </c>
      <c r="AT28" s="8">
        <v>1053</v>
      </c>
      <c r="AU28" s="8">
        <v>1059</v>
      </c>
      <c r="AV28" s="8">
        <v>1020</v>
      </c>
      <c r="AW28" s="8">
        <v>1078</v>
      </c>
      <c r="AX28" s="8">
        <v>1092</v>
      </c>
      <c r="AY28" s="8">
        <v>1011</v>
      </c>
      <c r="AZ28" s="8">
        <v>861</v>
      </c>
      <c r="BA28" s="8">
        <v>724</v>
      </c>
      <c r="BB28" s="8">
        <v>418</v>
      </c>
      <c r="BC28" s="8">
        <v>435</v>
      </c>
      <c r="BD28" s="8">
        <v>411</v>
      </c>
      <c r="BE28" s="8">
        <v>411</v>
      </c>
      <c r="BF28" s="8">
        <v>419</v>
      </c>
      <c r="BG28" s="8">
        <v>358</v>
      </c>
      <c r="BH28" s="8">
        <v>463</v>
      </c>
      <c r="BI28" s="8">
        <v>400</v>
      </c>
      <c r="BJ28" s="8">
        <v>376</v>
      </c>
      <c r="BK28" s="8">
        <v>410</v>
      </c>
      <c r="BL28" s="8">
        <v>401</v>
      </c>
      <c r="BM28" s="8">
        <v>379</v>
      </c>
      <c r="BN28" s="8">
        <v>336</v>
      </c>
      <c r="BO28" s="8">
        <v>309</v>
      </c>
      <c r="BP28" s="8">
        <v>196</v>
      </c>
      <c r="BQ28" s="8">
        <v>205</v>
      </c>
      <c r="BR28" s="8">
        <v>60</v>
      </c>
      <c r="BS28" s="8">
        <v>57</v>
      </c>
      <c r="BT28" s="8">
        <v>87</v>
      </c>
      <c r="BU28" s="8">
        <v>80</v>
      </c>
      <c r="BV28" s="8">
        <v>85</v>
      </c>
      <c r="BW28" s="8">
        <v>104</v>
      </c>
      <c r="BX28" s="8">
        <v>114</v>
      </c>
      <c r="BY28" s="8">
        <v>100</v>
      </c>
      <c r="BZ28" s="8">
        <v>116</v>
      </c>
      <c r="CA28" s="8">
        <v>115</v>
      </c>
      <c r="CB28" s="7">
        <f t="shared" si="0"/>
        <v>57</v>
      </c>
      <c r="CC28" s="7">
        <f t="shared" si="1"/>
        <v>1536</v>
      </c>
      <c r="CD28" s="7">
        <f t="shared" si="2"/>
        <v>-1421</v>
      </c>
      <c r="CE28" s="16">
        <f t="shared" si="3"/>
        <v>-0.92513020833333337</v>
      </c>
    </row>
    <row r="29" spans="1:83" x14ac:dyDescent="0.25">
      <c r="A29" s="1" t="s">
        <v>153</v>
      </c>
      <c r="B29" s="1" t="s">
        <v>128</v>
      </c>
      <c r="C29" s="1" t="s">
        <v>154</v>
      </c>
      <c r="D29" s="8">
        <v>150</v>
      </c>
      <c r="E29" s="8">
        <v>114</v>
      </c>
      <c r="F29" s="8">
        <v>111</v>
      </c>
      <c r="G29" s="8">
        <v>113</v>
      </c>
      <c r="H29" s="8">
        <v>114</v>
      </c>
      <c r="I29" s="8">
        <v>117</v>
      </c>
      <c r="J29" s="8">
        <v>153</v>
      </c>
      <c r="K29" s="8">
        <v>128</v>
      </c>
      <c r="L29" s="8">
        <v>137</v>
      </c>
      <c r="M29" s="8">
        <v>103</v>
      </c>
      <c r="N29" s="8">
        <v>106</v>
      </c>
      <c r="O29" s="8">
        <v>114</v>
      </c>
      <c r="P29" s="8">
        <v>131</v>
      </c>
      <c r="Q29" s="8">
        <v>86</v>
      </c>
      <c r="R29" s="8">
        <v>150</v>
      </c>
      <c r="S29" s="8">
        <v>128</v>
      </c>
      <c r="T29" s="8">
        <v>146</v>
      </c>
      <c r="U29" s="8">
        <v>133</v>
      </c>
      <c r="V29" s="8">
        <v>135</v>
      </c>
      <c r="W29" s="8">
        <v>141</v>
      </c>
      <c r="X29" s="8">
        <v>141</v>
      </c>
      <c r="Y29" s="8">
        <v>120</v>
      </c>
      <c r="Z29" s="8">
        <v>159</v>
      </c>
      <c r="AA29" s="8">
        <v>139</v>
      </c>
      <c r="AB29" s="8">
        <v>180</v>
      </c>
      <c r="AC29" s="8">
        <v>151</v>
      </c>
      <c r="AD29" s="8">
        <v>163</v>
      </c>
      <c r="AE29" s="8">
        <v>147</v>
      </c>
      <c r="AF29" s="8">
        <v>103</v>
      </c>
      <c r="AG29" s="8">
        <v>87</v>
      </c>
      <c r="AH29" s="8">
        <v>91</v>
      </c>
      <c r="AI29" s="8">
        <v>96</v>
      </c>
      <c r="AJ29" s="8">
        <v>65</v>
      </c>
      <c r="AK29" s="8">
        <v>105</v>
      </c>
      <c r="AL29" s="8">
        <v>112</v>
      </c>
      <c r="AM29" s="8">
        <v>156</v>
      </c>
      <c r="AN29" s="8">
        <v>144</v>
      </c>
      <c r="AO29" s="8">
        <v>132</v>
      </c>
      <c r="AP29" s="8">
        <v>96</v>
      </c>
      <c r="AQ29" s="8">
        <v>101</v>
      </c>
      <c r="AR29" s="8">
        <v>108</v>
      </c>
      <c r="AS29" s="8">
        <v>132</v>
      </c>
      <c r="AT29" s="8">
        <v>165</v>
      </c>
      <c r="AU29" s="8">
        <v>145</v>
      </c>
      <c r="AV29" s="8">
        <v>107</v>
      </c>
      <c r="AW29" s="8">
        <v>107</v>
      </c>
      <c r="AX29" s="8">
        <v>131</v>
      </c>
      <c r="AY29" s="8">
        <v>137</v>
      </c>
      <c r="AZ29" s="8">
        <v>164</v>
      </c>
      <c r="BA29" s="8">
        <v>180</v>
      </c>
      <c r="BB29" s="8">
        <v>230</v>
      </c>
      <c r="BC29" s="8">
        <v>206</v>
      </c>
      <c r="BD29" s="8">
        <v>155</v>
      </c>
      <c r="BE29" s="8">
        <v>139</v>
      </c>
      <c r="BF29" s="8">
        <v>138</v>
      </c>
      <c r="BG29" s="8">
        <v>163</v>
      </c>
      <c r="BH29" s="8">
        <v>182</v>
      </c>
      <c r="BI29" s="8">
        <v>188</v>
      </c>
      <c r="BJ29" s="8">
        <v>168</v>
      </c>
      <c r="BK29" s="8">
        <v>121</v>
      </c>
      <c r="BL29" s="8">
        <v>127</v>
      </c>
      <c r="BM29" s="8">
        <v>137</v>
      </c>
      <c r="BN29" s="8">
        <v>103</v>
      </c>
      <c r="BO29" s="8">
        <v>98</v>
      </c>
      <c r="BP29" s="8">
        <v>107</v>
      </c>
      <c r="BQ29" s="8">
        <v>95</v>
      </c>
      <c r="BR29" s="8">
        <v>105</v>
      </c>
      <c r="BS29" s="8">
        <v>43</v>
      </c>
      <c r="BT29" s="8">
        <v>42</v>
      </c>
      <c r="BU29" s="8">
        <v>46</v>
      </c>
      <c r="BV29" s="8">
        <v>74</v>
      </c>
      <c r="BW29" s="8">
        <v>72</v>
      </c>
      <c r="BX29" s="8">
        <v>72</v>
      </c>
      <c r="BY29" s="8">
        <v>63</v>
      </c>
      <c r="BZ29" s="8">
        <v>64</v>
      </c>
      <c r="CA29" s="8">
        <v>58</v>
      </c>
      <c r="CB29" s="7">
        <f t="shared" si="0"/>
        <v>42</v>
      </c>
      <c r="CC29" s="7">
        <f t="shared" si="1"/>
        <v>230</v>
      </c>
      <c r="CD29" s="7">
        <f t="shared" si="2"/>
        <v>-172</v>
      </c>
      <c r="CE29" s="16">
        <f t="shared" si="3"/>
        <v>-0.74782608695652175</v>
      </c>
    </row>
    <row r="30" spans="1:83" x14ac:dyDescent="0.25">
      <c r="A30" s="1" t="s">
        <v>155</v>
      </c>
      <c r="B30" s="1" t="s">
        <v>128</v>
      </c>
      <c r="C30" s="1" t="s">
        <v>156</v>
      </c>
      <c r="D30" s="8">
        <v>29</v>
      </c>
      <c r="E30" s="8">
        <v>8</v>
      </c>
      <c r="F30" s="8">
        <v>8</v>
      </c>
      <c r="G30" s="8">
        <v>9</v>
      </c>
      <c r="H30" s="8">
        <v>10</v>
      </c>
      <c r="I30" s="8">
        <v>10</v>
      </c>
      <c r="J30" s="8">
        <v>10</v>
      </c>
      <c r="K30" s="8">
        <v>25</v>
      </c>
      <c r="L30" s="8">
        <v>22</v>
      </c>
      <c r="M30" s="8">
        <v>11</v>
      </c>
      <c r="N30" s="8">
        <v>12</v>
      </c>
      <c r="O30" s="8">
        <v>24</v>
      </c>
      <c r="P30" s="8">
        <v>20</v>
      </c>
      <c r="Q30" s="8">
        <v>20</v>
      </c>
      <c r="R30" s="8">
        <v>23</v>
      </c>
      <c r="S30" s="8">
        <v>23</v>
      </c>
      <c r="T30" s="8">
        <v>19</v>
      </c>
      <c r="U30" s="8">
        <v>19</v>
      </c>
      <c r="V30" s="8">
        <v>15</v>
      </c>
      <c r="W30" s="8">
        <v>21</v>
      </c>
      <c r="X30" s="8">
        <v>25</v>
      </c>
      <c r="Y30" s="8">
        <v>36</v>
      </c>
      <c r="Z30" s="8">
        <v>40</v>
      </c>
      <c r="AA30" s="8">
        <v>18</v>
      </c>
      <c r="AB30" s="8">
        <v>19</v>
      </c>
      <c r="AC30" s="8">
        <v>22</v>
      </c>
      <c r="AD30" s="8">
        <v>26</v>
      </c>
      <c r="AE30" s="8">
        <v>28</v>
      </c>
      <c r="AF30" s="8">
        <v>23</v>
      </c>
      <c r="AG30" s="8">
        <v>22</v>
      </c>
      <c r="AH30" s="8">
        <v>16</v>
      </c>
      <c r="AI30" s="8">
        <v>19</v>
      </c>
      <c r="AJ30" s="8">
        <v>21</v>
      </c>
      <c r="AK30" s="8">
        <v>6</v>
      </c>
      <c r="AL30" s="8">
        <v>12</v>
      </c>
      <c r="AM30" s="8">
        <v>16</v>
      </c>
      <c r="AN30" s="8">
        <v>5</v>
      </c>
      <c r="AO30" s="8">
        <v>3</v>
      </c>
      <c r="AP30" s="8">
        <v>2</v>
      </c>
      <c r="AQ30" s="8">
        <v>3</v>
      </c>
      <c r="AR30" s="8">
        <v>3</v>
      </c>
      <c r="AS30" s="8">
        <v>3</v>
      </c>
      <c r="AT30" s="8">
        <v>3</v>
      </c>
      <c r="AU30" s="8">
        <v>3</v>
      </c>
      <c r="AV30" s="8">
        <v>3</v>
      </c>
      <c r="AW30" s="8">
        <v>3</v>
      </c>
      <c r="AX30" s="8">
        <v>3</v>
      </c>
      <c r="AY30" s="8">
        <v>4</v>
      </c>
      <c r="AZ30" s="8">
        <v>4</v>
      </c>
      <c r="BA30" s="8">
        <v>5</v>
      </c>
      <c r="BB30" s="8">
        <v>4</v>
      </c>
      <c r="BC30" s="8">
        <v>14</v>
      </c>
      <c r="BD30" s="8">
        <v>11</v>
      </c>
      <c r="BE30" s="8">
        <v>16</v>
      </c>
      <c r="BF30" s="8">
        <v>16</v>
      </c>
      <c r="BG30" s="8">
        <v>6</v>
      </c>
      <c r="BH30" s="8">
        <v>6</v>
      </c>
      <c r="BI30" s="8">
        <v>13</v>
      </c>
      <c r="BJ30" s="8">
        <v>13</v>
      </c>
      <c r="BK30" s="8">
        <v>12</v>
      </c>
      <c r="BL30" s="8">
        <v>11</v>
      </c>
      <c r="BM30" s="8">
        <v>11</v>
      </c>
      <c r="BN30" s="8">
        <v>5</v>
      </c>
      <c r="BO30" s="8">
        <v>5</v>
      </c>
      <c r="BP30" s="8">
        <v>3</v>
      </c>
      <c r="BQ30" s="8">
        <v>5</v>
      </c>
      <c r="BR30" s="8">
        <v>5</v>
      </c>
      <c r="BS30" s="8">
        <v>6</v>
      </c>
      <c r="BT30" s="8">
        <v>2</v>
      </c>
      <c r="BU30" s="8">
        <v>4</v>
      </c>
      <c r="BV30" s="8">
        <v>4</v>
      </c>
      <c r="BW30" s="8">
        <v>4</v>
      </c>
      <c r="BX30" s="8">
        <v>5</v>
      </c>
      <c r="BY30" s="8">
        <v>5</v>
      </c>
      <c r="BZ30" s="8">
        <v>2</v>
      </c>
      <c r="CA30" s="8">
        <v>0</v>
      </c>
      <c r="CB30" s="7">
        <f t="shared" si="0"/>
        <v>0</v>
      </c>
      <c r="CC30" s="7">
        <f t="shared" si="1"/>
        <v>40</v>
      </c>
      <c r="CD30" s="7">
        <f t="shared" si="2"/>
        <v>-40</v>
      </c>
      <c r="CE30" s="16">
        <f t="shared" si="3"/>
        <v>-1</v>
      </c>
    </row>
    <row r="31" spans="1:83" x14ac:dyDescent="0.25">
      <c r="A31" s="1" t="s">
        <v>157</v>
      </c>
      <c r="B31" s="1" t="s">
        <v>128</v>
      </c>
      <c r="C31" s="1" t="s">
        <v>158</v>
      </c>
      <c r="D31" s="8">
        <v>75</v>
      </c>
      <c r="E31" s="8">
        <v>80</v>
      </c>
      <c r="F31" s="8">
        <v>85</v>
      </c>
      <c r="G31" s="8">
        <v>85</v>
      </c>
      <c r="H31" s="8">
        <v>96</v>
      </c>
      <c r="I31" s="8">
        <v>120</v>
      </c>
      <c r="J31" s="8">
        <v>133</v>
      </c>
      <c r="K31" s="8">
        <v>158</v>
      </c>
      <c r="L31" s="8">
        <v>149</v>
      </c>
      <c r="M31" s="8">
        <v>153</v>
      </c>
      <c r="N31" s="8">
        <v>149</v>
      </c>
      <c r="O31" s="8">
        <v>148</v>
      </c>
      <c r="P31" s="8">
        <v>127</v>
      </c>
      <c r="Q31" s="8">
        <v>128</v>
      </c>
      <c r="R31" s="8">
        <v>140</v>
      </c>
      <c r="S31" s="8">
        <v>153</v>
      </c>
      <c r="T31" s="8">
        <v>183</v>
      </c>
      <c r="U31" s="8">
        <v>196</v>
      </c>
      <c r="V31" s="8">
        <v>166</v>
      </c>
      <c r="W31" s="8">
        <v>181</v>
      </c>
      <c r="X31" s="8">
        <v>221</v>
      </c>
      <c r="Y31" s="8">
        <v>264</v>
      </c>
      <c r="Z31" s="8">
        <v>260</v>
      </c>
      <c r="AA31" s="8">
        <v>249</v>
      </c>
      <c r="AB31" s="8">
        <v>265</v>
      </c>
      <c r="AC31" s="8">
        <v>224</v>
      </c>
      <c r="AD31" s="8">
        <v>200</v>
      </c>
      <c r="AE31" s="8">
        <v>188</v>
      </c>
      <c r="AF31" s="8">
        <v>157</v>
      </c>
      <c r="AG31" s="8">
        <v>172</v>
      </c>
      <c r="AH31" s="8">
        <v>119</v>
      </c>
      <c r="AI31" s="8">
        <v>95</v>
      </c>
      <c r="AJ31" s="8">
        <v>91</v>
      </c>
      <c r="AK31" s="8">
        <v>86</v>
      </c>
      <c r="AL31" s="8">
        <v>77</v>
      </c>
      <c r="AM31" s="8">
        <v>105</v>
      </c>
      <c r="AN31" s="8">
        <v>111</v>
      </c>
      <c r="AO31" s="8">
        <v>146</v>
      </c>
      <c r="AP31" s="8">
        <v>136</v>
      </c>
      <c r="AQ31" s="8">
        <v>102</v>
      </c>
      <c r="AR31" s="8">
        <v>43</v>
      </c>
      <c r="AS31" s="8">
        <v>66</v>
      </c>
      <c r="AT31" s="8">
        <v>19</v>
      </c>
      <c r="AU31" s="8">
        <v>25</v>
      </c>
      <c r="AV31" s="8">
        <v>21</v>
      </c>
      <c r="AW31" s="8">
        <v>21</v>
      </c>
      <c r="AX31" s="8">
        <v>41</v>
      </c>
      <c r="AY31" s="8">
        <v>35</v>
      </c>
      <c r="AZ31" s="8">
        <v>43</v>
      </c>
      <c r="BA31" s="8">
        <v>20</v>
      </c>
      <c r="BB31" s="8">
        <v>109</v>
      </c>
      <c r="BC31" s="8">
        <v>87</v>
      </c>
      <c r="BD31" s="8">
        <v>96</v>
      </c>
      <c r="BE31" s="8">
        <v>116</v>
      </c>
      <c r="BF31" s="8">
        <v>124</v>
      </c>
      <c r="BG31" s="8">
        <v>149</v>
      </c>
      <c r="BH31" s="8">
        <v>153</v>
      </c>
      <c r="BI31" s="8">
        <v>149</v>
      </c>
      <c r="BJ31" s="8">
        <v>117</v>
      </c>
      <c r="BK31" s="8">
        <v>112</v>
      </c>
      <c r="BL31" s="8">
        <v>103</v>
      </c>
      <c r="BM31" s="8">
        <v>84</v>
      </c>
      <c r="BN31" s="8">
        <v>56</v>
      </c>
      <c r="BO31" s="8">
        <v>47</v>
      </c>
      <c r="BP31" s="8">
        <v>50</v>
      </c>
      <c r="BQ31" s="8">
        <v>38</v>
      </c>
      <c r="BR31" s="8">
        <v>31</v>
      </c>
      <c r="BS31" s="8">
        <v>32</v>
      </c>
      <c r="BT31" s="8">
        <v>14</v>
      </c>
      <c r="BU31" s="8">
        <v>19</v>
      </c>
      <c r="BV31" s="8">
        <v>22</v>
      </c>
      <c r="BW31" s="8">
        <v>26</v>
      </c>
      <c r="BX31" s="8">
        <v>23</v>
      </c>
      <c r="BY31" s="8">
        <v>27</v>
      </c>
      <c r="BZ31" s="8">
        <v>37</v>
      </c>
      <c r="CA31" s="8">
        <v>19</v>
      </c>
      <c r="CB31" s="7">
        <f t="shared" si="0"/>
        <v>14</v>
      </c>
      <c r="CC31" s="7">
        <f t="shared" si="1"/>
        <v>265</v>
      </c>
      <c r="CD31" s="7">
        <f t="shared" si="2"/>
        <v>-246</v>
      </c>
      <c r="CE31" s="16">
        <f t="shared" si="3"/>
        <v>-0.92830188679245285</v>
      </c>
    </row>
    <row r="32" spans="1:83" x14ac:dyDescent="0.25">
      <c r="A32" s="1" t="s">
        <v>159</v>
      </c>
      <c r="B32" s="1" t="s">
        <v>128</v>
      </c>
      <c r="C32" s="1" t="s">
        <v>160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4</v>
      </c>
      <c r="L32" s="8">
        <v>10</v>
      </c>
      <c r="M32" s="8">
        <v>12</v>
      </c>
      <c r="N32" s="8">
        <v>13</v>
      </c>
      <c r="O32" s="8">
        <v>13</v>
      </c>
      <c r="P32" s="8">
        <v>10</v>
      </c>
      <c r="Q32" s="8">
        <v>9</v>
      </c>
      <c r="R32" s="8">
        <v>5</v>
      </c>
      <c r="S32" s="8">
        <v>3</v>
      </c>
      <c r="T32" s="8">
        <v>3</v>
      </c>
      <c r="U32" s="8">
        <v>5</v>
      </c>
      <c r="V32" s="8">
        <v>9</v>
      </c>
      <c r="W32" s="8">
        <v>13</v>
      </c>
      <c r="X32" s="8">
        <v>7</v>
      </c>
      <c r="Y32" s="8">
        <v>3</v>
      </c>
      <c r="Z32" s="8">
        <v>3</v>
      </c>
      <c r="AA32" s="8">
        <v>3</v>
      </c>
      <c r="AB32" s="8">
        <v>3</v>
      </c>
      <c r="AC32" s="8">
        <v>3</v>
      </c>
      <c r="AD32" s="8">
        <v>17</v>
      </c>
      <c r="AE32" s="8">
        <v>16</v>
      </c>
      <c r="AF32" s="8">
        <v>3</v>
      </c>
      <c r="AG32" s="8">
        <v>3</v>
      </c>
      <c r="AH32" s="8">
        <v>3</v>
      </c>
      <c r="AI32" s="8">
        <v>3</v>
      </c>
      <c r="AJ32" s="8">
        <v>3</v>
      </c>
      <c r="AK32" s="8">
        <v>3</v>
      </c>
      <c r="AL32" s="8">
        <v>3</v>
      </c>
      <c r="AM32" s="8">
        <v>3</v>
      </c>
      <c r="AN32" s="8">
        <v>8</v>
      </c>
      <c r="AO32" s="8">
        <v>3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3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7">
        <f t="shared" si="0"/>
        <v>0</v>
      </c>
      <c r="CC32" s="7">
        <f t="shared" si="1"/>
        <v>17</v>
      </c>
      <c r="CD32" s="7">
        <f t="shared" si="2"/>
        <v>-17</v>
      </c>
      <c r="CE32" s="16">
        <f t="shared" si="3"/>
        <v>-1</v>
      </c>
    </row>
    <row r="33" spans="1:83" x14ac:dyDescent="0.25">
      <c r="A33" s="1" t="s">
        <v>161</v>
      </c>
      <c r="B33" s="1" t="s">
        <v>128</v>
      </c>
      <c r="C33" s="1" t="s">
        <v>162</v>
      </c>
      <c r="D33" s="8">
        <v>651</v>
      </c>
      <c r="E33" s="8">
        <v>614</v>
      </c>
      <c r="F33" s="8">
        <v>583</v>
      </c>
      <c r="G33" s="8">
        <v>582</v>
      </c>
      <c r="H33" s="8">
        <v>629</v>
      </c>
      <c r="I33" s="8">
        <v>675</v>
      </c>
      <c r="J33" s="8">
        <v>712</v>
      </c>
      <c r="K33" s="8">
        <v>678</v>
      </c>
      <c r="L33" s="8">
        <v>701</v>
      </c>
      <c r="M33" s="8">
        <v>671</v>
      </c>
      <c r="N33" s="8">
        <v>634</v>
      </c>
      <c r="O33" s="8">
        <v>563</v>
      </c>
      <c r="P33" s="8">
        <v>505</v>
      </c>
      <c r="Q33" s="8">
        <v>515</v>
      </c>
      <c r="R33" s="8">
        <v>520</v>
      </c>
      <c r="S33" s="8">
        <v>502</v>
      </c>
      <c r="T33" s="8">
        <v>476</v>
      </c>
      <c r="U33" s="8">
        <v>524</v>
      </c>
      <c r="V33" s="8">
        <v>515</v>
      </c>
      <c r="W33" s="8">
        <v>505</v>
      </c>
      <c r="X33" s="8">
        <v>610</v>
      </c>
      <c r="Y33" s="8">
        <v>625</v>
      </c>
      <c r="Z33" s="8">
        <v>633</v>
      </c>
      <c r="AA33" s="8">
        <v>602</v>
      </c>
      <c r="AB33" s="8">
        <v>591</v>
      </c>
      <c r="AC33" s="8">
        <v>628</v>
      </c>
      <c r="AD33" s="8">
        <v>665</v>
      </c>
      <c r="AE33" s="8">
        <v>730</v>
      </c>
      <c r="AF33" s="8">
        <v>731</v>
      </c>
      <c r="AG33" s="8">
        <v>708</v>
      </c>
      <c r="AH33" s="8">
        <v>693</v>
      </c>
      <c r="AI33" s="8">
        <v>677</v>
      </c>
      <c r="AJ33" s="8">
        <v>711</v>
      </c>
      <c r="AK33" s="8">
        <v>745</v>
      </c>
      <c r="AL33" s="8">
        <v>754</v>
      </c>
      <c r="AM33" s="8">
        <v>765</v>
      </c>
      <c r="AN33" s="8">
        <v>741</v>
      </c>
      <c r="AO33" s="8">
        <v>819</v>
      </c>
      <c r="AP33" s="8">
        <v>735</v>
      </c>
      <c r="AQ33" s="8">
        <v>758</v>
      </c>
      <c r="AR33" s="8">
        <v>749</v>
      </c>
      <c r="AS33" s="8">
        <v>769</v>
      </c>
      <c r="AT33" s="8">
        <v>725</v>
      </c>
      <c r="AU33" s="8">
        <v>749</v>
      </c>
      <c r="AV33" s="8">
        <v>821</v>
      </c>
      <c r="AW33" s="8">
        <v>835</v>
      </c>
      <c r="AX33" s="8">
        <v>858</v>
      </c>
      <c r="AY33" s="8">
        <v>848</v>
      </c>
      <c r="AZ33" s="8">
        <v>786</v>
      </c>
      <c r="BA33" s="8">
        <v>715</v>
      </c>
      <c r="BB33" s="8">
        <v>674</v>
      </c>
      <c r="BC33" s="8">
        <v>639</v>
      </c>
      <c r="BD33" s="8">
        <v>592</v>
      </c>
      <c r="BE33" s="8">
        <v>539</v>
      </c>
      <c r="BF33" s="8">
        <v>402</v>
      </c>
      <c r="BG33" s="8">
        <v>244</v>
      </c>
      <c r="BH33" s="8">
        <v>212</v>
      </c>
      <c r="BI33" s="8">
        <v>309</v>
      </c>
      <c r="BJ33" s="8">
        <v>319</v>
      </c>
      <c r="BK33" s="8">
        <v>299</v>
      </c>
      <c r="BL33" s="8">
        <v>227</v>
      </c>
      <c r="BM33" s="8">
        <v>235</v>
      </c>
      <c r="BN33" s="8">
        <v>244</v>
      </c>
      <c r="BO33" s="8">
        <v>246</v>
      </c>
      <c r="BP33" s="8">
        <v>183</v>
      </c>
      <c r="BQ33" s="8">
        <v>183</v>
      </c>
      <c r="BR33" s="8">
        <v>153</v>
      </c>
      <c r="BS33" s="8">
        <v>186</v>
      </c>
      <c r="BT33" s="8">
        <v>207</v>
      </c>
      <c r="BU33" s="8">
        <v>209</v>
      </c>
      <c r="BV33" s="8">
        <v>196</v>
      </c>
      <c r="BW33" s="8">
        <v>255</v>
      </c>
      <c r="BX33" s="8">
        <v>256</v>
      </c>
      <c r="BY33" s="8">
        <v>316</v>
      </c>
      <c r="BZ33" s="8">
        <v>300</v>
      </c>
      <c r="CA33" s="8">
        <v>255</v>
      </c>
      <c r="CB33" s="7">
        <f t="shared" si="0"/>
        <v>153</v>
      </c>
      <c r="CC33" s="7">
        <f t="shared" si="1"/>
        <v>858</v>
      </c>
      <c r="CD33" s="7">
        <f t="shared" si="2"/>
        <v>-603</v>
      </c>
      <c r="CE33" s="16">
        <f t="shared" si="3"/>
        <v>-0.70279720279720281</v>
      </c>
    </row>
    <row r="34" spans="1:83" x14ac:dyDescent="0.25">
      <c r="A34" s="1" t="s">
        <v>163</v>
      </c>
      <c r="B34" s="1" t="s">
        <v>128</v>
      </c>
      <c r="C34" s="1" t="s">
        <v>164</v>
      </c>
      <c r="D34" s="8">
        <v>1069</v>
      </c>
      <c r="E34" s="8">
        <v>1234</v>
      </c>
      <c r="F34" s="8">
        <v>1206</v>
      </c>
      <c r="G34" s="8">
        <v>1485</v>
      </c>
      <c r="H34" s="8">
        <v>1411</v>
      </c>
      <c r="I34" s="8">
        <v>1465</v>
      </c>
      <c r="J34" s="8">
        <v>1491</v>
      </c>
      <c r="K34" s="8">
        <v>1405</v>
      </c>
      <c r="L34" s="8">
        <v>1382</v>
      </c>
      <c r="M34" s="8">
        <v>1283</v>
      </c>
      <c r="N34" s="8">
        <v>1202</v>
      </c>
      <c r="O34" s="8">
        <v>1141</v>
      </c>
      <c r="P34" s="8">
        <v>1049</v>
      </c>
      <c r="Q34" s="8">
        <v>1025</v>
      </c>
      <c r="R34" s="8">
        <v>1007</v>
      </c>
      <c r="S34" s="8">
        <v>954</v>
      </c>
      <c r="T34" s="8">
        <v>1056</v>
      </c>
      <c r="U34" s="8">
        <v>1072</v>
      </c>
      <c r="V34" s="8">
        <v>1116</v>
      </c>
      <c r="W34" s="8">
        <v>1104</v>
      </c>
      <c r="X34" s="8">
        <v>1131</v>
      </c>
      <c r="Y34" s="8">
        <v>1168</v>
      </c>
      <c r="Z34" s="8">
        <v>1221</v>
      </c>
      <c r="AA34" s="8">
        <v>1161</v>
      </c>
      <c r="AB34" s="8">
        <v>1230</v>
      </c>
      <c r="AC34" s="8">
        <v>1168</v>
      </c>
      <c r="AD34" s="8">
        <v>1081</v>
      </c>
      <c r="AE34" s="8">
        <v>1041</v>
      </c>
      <c r="AF34" s="8">
        <v>1062</v>
      </c>
      <c r="AG34" s="8">
        <v>929</v>
      </c>
      <c r="AH34" s="8">
        <v>935</v>
      </c>
      <c r="AI34" s="8">
        <v>915</v>
      </c>
      <c r="AJ34" s="8">
        <v>911</v>
      </c>
      <c r="AK34" s="8">
        <v>981</v>
      </c>
      <c r="AL34" s="8">
        <v>1047</v>
      </c>
      <c r="AM34" s="8">
        <v>1175</v>
      </c>
      <c r="AN34" s="8">
        <v>1209</v>
      </c>
      <c r="AO34" s="8">
        <v>1117</v>
      </c>
      <c r="AP34" s="8">
        <v>1012</v>
      </c>
      <c r="AQ34" s="8">
        <v>947</v>
      </c>
      <c r="AR34" s="8">
        <v>890</v>
      </c>
      <c r="AS34" s="8">
        <v>897</v>
      </c>
      <c r="AT34" s="8">
        <v>876</v>
      </c>
      <c r="AU34" s="8">
        <v>813</v>
      </c>
      <c r="AV34" s="8">
        <v>835</v>
      </c>
      <c r="AW34" s="8">
        <v>889</v>
      </c>
      <c r="AX34" s="8">
        <v>910</v>
      </c>
      <c r="AY34" s="8">
        <v>857</v>
      </c>
      <c r="AZ34" s="8">
        <v>821</v>
      </c>
      <c r="BA34" s="8">
        <v>665</v>
      </c>
      <c r="BB34" s="8">
        <v>644</v>
      </c>
      <c r="BC34" s="8">
        <v>600</v>
      </c>
      <c r="BD34" s="8">
        <v>613</v>
      </c>
      <c r="BE34" s="8">
        <v>411</v>
      </c>
      <c r="BF34" s="8">
        <v>378</v>
      </c>
      <c r="BG34" s="8">
        <v>382</v>
      </c>
      <c r="BH34" s="8">
        <v>406</v>
      </c>
      <c r="BI34" s="8">
        <v>411</v>
      </c>
      <c r="BJ34" s="8">
        <v>336</v>
      </c>
      <c r="BK34" s="8">
        <v>250</v>
      </c>
      <c r="BL34" s="8">
        <v>234</v>
      </c>
      <c r="BM34" s="8">
        <v>211</v>
      </c>
      <c r="BN34" s="8">
        <v>115</v>
      </c>
      <c r="BO34" s="8">
        <v>77</v>
      </c>
      <c r="BP34" s="8">
        <v>59</v>
      </c>
      <c r="BQ34" s="8">
        <v>57</v>
      </c>
      <c r="BR34" s="8">
        <v>28</v>
      </c>
      <c r="BS34" s="8">
        <v>36</v>
      </c>
      <c r="BT34" s="8">
        <v>28</v>
      </c>
      <c r="BU34" s="8">
        <v>21</v>
      </c>
      <c r="BV34" s="8">
        <v>23</v>
      </c>
      <c r="BW34" s="8">
        <v>94</v>
      </c>
      <c r="BX34" s="8">
        <v>56</v>
      </c>
      <c r="BY34" s="8">
        <v>68</v>
      </c>
      <c r="BZ34" s="8">
        <v>76</v>
      </c>
      <c r="CA34" s="8">
        <v>75</v>
      </c>
      <c r="CB34" s="7">
        <f t="shared" si="0"/>
        <v>21</v>
      </c>
      <c r="CC34" s="7">
        <f t="shared" si="1"/>
        <v>1491</v>
      </c>
      <c r="CD34" s="7">
        <f t="shared" si="2"/>
        <v>-1416</v>
      </c>
      <c r="CE34" s="16">
        <f t="shared" si="3"/>
        <v>-0.94969818913480886</v>
      </c>
    </row>
    <row r="35" spans="1:83" x14ac:dyDescent="0.25">
      <c r="A35" s="1" t="s">
        <v>165</v>
      </c>
      <c r="B35" s="1" t="s">
        <v>128</v>
      </c>
      <c r="C35" s="1" t="s">
        <v>166</v>
      </c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2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8">
        <v>1</v>
      </c>
      <c r="U35" s="8">
        <v>2</v>
      </c>
      <c r="V35" s="8">
        <v>2</v>
      </c>
      <c r="W35" s="8">
        <v>2</v>
      </c>
      <c r="X35" s="8">
        <v>2</v>
      </c>
      <c r="Y35" s="8">
        <v>2</v>
      </c>
      <c r="Z35" s="8">
        <v>2</v>
      </c>
      <c r="AA35" s="8">
        <v>2</v>
      </c>
      <c r="AB35" s="8">
        <v>4</v>
      </c>
      <c r="AC35" s="8">
        <v>3</v>
      </c>
      <c r="AD35" s="8">
        <v>3</v>
      </c>
      <c r="AE35" s="8">
        <v>3</v>
      </c>
      <c r="AF35" s="8">
        <v>3</v>
      </c>
      <c r="AG35" s="8">
        <v>4</v>
      </c>
      <c r="AH35" s="8">
        <v>4</v>
      </c>
      <c r="AI35" s="8">
        <v>4</v>
      </c>
      <c r="AJ35" s="8">
        <v>4</v>
      </c>
      <c r="AK35" s="8">
        <v>4</v>
      </c>
      <c r="AL35" s="8">
        <v>5</v>
      </c>
      <c r="AM35" s="8">
        <v>5</v>
      </c>
      <c r="AN35" s="8">
        <v>5</v>
      </c>
      <c r="AO35" s="8">
        <v>9</v>
      </c>
      <c r="AP35" s="8">
        <v>8</v>
      </c>
      <c r="AQ35" s="8">
        <v>8</v>
      </c>
      <c r="AR35" s="8">
        <v>8</v>
      </c>
      <c r="AS35" s="8">
        <v>8</v>
      </c>
      <c r="AT35" s="8">
        <v>5</v>
      </c>
      <c r="AU35" s="8">
        <v>8</v>
      </c>
      <c r="AV35" s="8">
        <v>7</v>
      </c>
      <c r="AW35" s="8">
        <v>7</v>
      </c>
      <c r="AX35" s="8">
        <v>7</v>
      </c>
      <c r="AY35" s="8">
        <v>7</v>
      </c>
      <c r="AZ35" s="8">
        <v>7</v>
      </c>
      <c r="BA35" s="8">
        <v>7</v>
      </c>
      <c r="BB35" s="8">
        <v>45</v>
      </c>
      <c r="BC35" s="8">
        <v>4</v>
      </c>
      <c r="BD35" s="8">
        <v>4</v>
      </c>
      <c r="BE35" s="8">
        <v>4</v>
      </c>
      <c r="BF35" s="8">
        <v>4</v>
      </c>
      <c r="BG35" s="8">
        <v>4</v>
      </c>
      <c r="BH35" s="8">
        <v>4</v>
      </c>
      <c r="BI35" s="8">
        <v>4</v>
      </c>
      <c r="BJ35" s="8">
        <v>4</v>
      </c>
      <c r="BK35" s="8">
        <v>4</v>
      </c>
      <c r="BL35" s="8">
        <v>4</v>
      </c>
      <c r="BM35" s="8">
        <v>4</v>
      </c>
      <c r="BN35" s="8">
        <v>4</v>
      </c>
      <c r="BO35" s="8">
        <v>4</v>
      </c>
      <c r="BP35" s="8">
        <v>4</v>
      </c>
      <c r="BQ35" s="8">
        <v>4</v>
      </c>
      <c r="BR35" s="8">
        <v>4</v>
      </c>
      <c r="BS35" s="8">
        <v>4</v>
      </c>
      <c r="BT35" s="8">
        <v>4</v>
      </c>
      <c r="BU35" s="8">
        <v>4</v>
      </c>
      <c r="BV35" s="8">
        <v>4</v>
      </c>
      <c r="BW35" s="8">
        <v>4</v>
      </c>
      <c r="BX35" s="8">
        <v>4</v>
      </c>
      <c r="BY35" s="8">
        <v>4</v>
      </c>
      <c r="BZ35" s="8">
        <v>4</v>
      </c>
      <c r="CA35" s="8">
        <v>4</v>
      </c>
      <c r="CB35" s="7">
        <f t="shared" si="0"/>
        <v>0</v>
      </c>
      <c r="CC35" s="7">
        <f t="shared" si="1"/>
        <v>45</v>
      </c>
      <c r="CD35" s="7">
        <f t="shared" si="2"/>
        <v>-41</v>
      </c>
      <c r="CE35" s="16">
        <f t="shared" si="3"/>
        <v>-0.91111111111111109</v>
      </c>
    </row>
    <row r="36" spans="1:83" x14ac:dyDescent="0.25">
      <c r="A36" s="1" t="s">
        <v>167</v>
      </c>
      <c r="B36" s="1" t="s">
        <v>128</v>
      </c>
      <c r="C36" s="1" t="s">
        <v>168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</v>
      </c>
      <c r="L36" s="8">
        <v>12</v>
      </c>
      <c r="M36" s="8">
        <v>11</v>
      </c>
      <c r="N36" s="8">
        <v>5</v>
      </c>
      <c r="O36" s="8">
        <v>5</v>
      </c>
      <c r="P36" s="8">
        <v>2</v>
      </c>
      <c r="Q36" s="8">
        <v>4</v>
      </c>
      <c r="R36" s="8">
        <v>4</v>
      </c>
      <c r="S36" s="8">
        <v>10</v>
      </c>
      <c r="T36" s="8">
        <v>56</v>
      </c>
      <c r="U36" s="8">
        <v>90</v>
      </c>
      <c r="V36" s="8">
        <v>93</v>
      </c>
      <c r="W36" s="8">
        <v>121</v>
      </c>
      <c r="X36" s="8">
        <v>108</v>
      </c>
      <c r="Y36" s="8">
        <v>129</v>
      </c>
      <c r="Z36" s="8">
        <v>142</v>
      </c>
      <c r="AA36" s="8">
        <v>167</v>
      </c>
      <c r="AB36" s="8">
        <v>186</v>
      </c>
      <c r="AC36" s="8">
        <v>223</v>
      </c>
      <c r="AD36" s="8">
        <v>206</v>
      </c>
      <c r="AE36" s="8">
        <v>199</v>
      </c>
      <c r="AF36" s="8">
        <v>122</v>
      </c>
      <c r="AG36" s="8">
        <v>139</v>
      </c>
      <c r="AH36" s="8">
        <v>182</v>
      </c>
      <c r="AI36" s="8">
        <v>204</v>
      </c>
      <c r="AJ36" s="8">
        <v>228</v>
      </c>
      <c r="AK36" s="8">
        <v>306</v>
      </c>
      <c r="AL36" s="8">
        <v>323</v>
      </c>
      <c r="AM36" s="8">
        <v>329</v>
      </c>
      <c r="AN36" s="8">
        <v>389</v>
      </c>
      <c r="AO36" s="8">
        <v>381</v>
      </c>
      <c r="AP36" s="8">
        <v>402</v>
      </c>
      <c r="AQ36" s="8">
        <v>284</v>
      </c>
      <c r="AR36" s="8">
        <v>307</v>
      </c>
      <c r="AS36" s="8">
        <v>279</v>
      </c>
      <c r="AT36" s="8">
        <v>308</v>
      </c>
      <c r="AU36" s="8">
        <v>313</v>
      </c>
      <c r="AV36" s="8">
        <v>341</v>
      </c>
      <c r="AW36" s="8">
        <v>340</v>
      </c>
      <c r="AX36" s="8">
        <v>406</v>
      </c>
      <c r="AY36" s="8">
        <v>375</v>
      </c>
      <c r="AZ36" s="8">
        <v>395</v>
      </c>
      <c r="BA36" s="8">
        <v>303</v>
      </c>
      <c r="BB36" s="8">
        <v>249</v>
      </c>
      <c r="BC36" s="8">
        <v>206</v>
      </c>
      <c r="BD36" s="8">
        <v>208</v>
      </c>
      <c r="BE36" s="8">
        <v>201</v>
      </c>
      <c r="BF36" s="8">
        <v>209</v>
      </c>
      <c r="BG36" s="8">
        <v>183</v>
      </c>
      <c r="BH36" s="8">
        <v>185</v>
      </c>
      <c r="BI36" s="8">
        <v>199</v>
      </c>
      <c r="BJ36" s="8">
        <v>157</v>
      </c>
      <c r="BK36" s="8">
        <v>134</v>
      </c>
      <c r="BL36" s="8">
        <v>103</v>
      </c>
      <c r="BM36" s="8">
        <v>27</v>
      </c>
      <c r="BN36" s="8">
        <v>42</v>
      </c>
      <c r="BO36" s="8">
        <v>50</v>
      </c>
      <c r="BP36" s="8">
        <v>47</v>
      </c>
      <c r="BQ36" s="8">
        <v>46</v>
      </c>
      <c r="BR36" s="8">
        <v>48</v>
      </c>
      <c r="BS36" s="8">
        <v>45</v>
      </c>
      <c r="BT36" s="8">
        <v>23</v>
      </c>
      <c r="BU36" s="8">
        <v>20</v>
      </c>
      <c r="BV36" s="8">
        <v>17</v>
      </c>
      <c r="BW36" s="8">
        <v>13</v>
      </c>
      <c r="BX36" s="8">
        <v>44</v>
      </c>
      <c r="BY36" s="8">
        <v>45</v>
      </c>
      <c r="BZ36" s="8">
        <v>46</v>
      </c>
      <c r="CA36" s="8">
        <v>5</v>
      </c>
      <c r="CB36" s="7">
        <f t="shared" si="0"/>
        <v>0</v>
      </c>
      <c r="CC36" s="7">
        <f t="shared" si="1"/>
        <v>406</v>
      </c>
      <c r="CD36" s="7">
        <f t="shared" si="2"/>
        <v>-401</v>
      </c>
      <c r="CE36" s="16">
        <f t="shared" si="3"/>
        <v>-0.98768472906403937</v>
      </c>
    </row>
    <row r="37" spans="1:83" x14ac:dyDescent="0.25">
      <c r="A37" s="1" t="s">
        <v>169</v>
      </c>
      <c r="B37" s="1" t="s">
        <v>128</v>
      </c>
      <c r="C37" s="1" t="s">
        <v>170</v>
      </c>
      <c r="D37" s="8">
        <v>926</v>
      </c>
      <c r="E37" s="8">
        <v>855</v>
      </c>
      <c r="F37" s="8">
        <v>855</v>
      </c>
      <c r="G37" s="8">
        <v>816</v>
      </c>
      <c r="H37" s="8">
        <v>764</v>
      </c>
      <c r="I37" s="8">
        <v>851</v>
      </c>
      <c r="J37" s="8">
        <v>867</v>
      </c>
      <c r="K37" s="8">
        <v>1007</v>
      </c>
      <c r="L37" s="8">
        <v>989</v>
      </c>
      <c r="M37" s="8">
        <v>976</v>
      </c>
      <c r="N37" s="8">
        <v>1012</v>
      </c>
      <c r="O37" s="8">
        <v>827</v>
      </c>
      <c r="P37" s="8">
        <v>930</v>
      </c>
      <c r="Q37" s="8">
        <v>927</v>
      </c>
      <c r="R37" s="8">
        <v>982</v>
      </c>
      <c r="S37" s="8">
        <v>917</v>
      </c>
      <c r="T37" s="8">
        <v>866</v>
      </c>
      <c r="U37" s="8">
        <v>810</v>
      </c>
      <c r="V37" s="8">
        <v>836</v>
      </c>
      <c r="W37" s="8">
        <v>835</v>
      </c>
      <c r="X37" s="8">
        <v>844</v>
      </c>
      <c r="Y37" s="8">
        <v>774</v>
      </c>
      <c r="Z37" s="8">
        <v>801</v>
      </c>
      <c r="AA37" s="8">
        <v>824</v>
      </c>
      <c r="AB37" s="8">
        <v>895</v>
      </c>
      <c r="AC37" s="8">
        <v>865</v>
      </c>
      <c r="AD37" s="8">
        <v>965</v>
      </c>
      <c r="AE37" s="8">
        <v>918</v>
      </c>
      <c r="AF37" s="8">
        <v>893</v>
      </c>
      <c r="AG37" s="8">
        <v>808</v>
      </c>
      <c r="AH37" s="8">
        <v>798</v>
      </c>
      <c r="AI37" s="8">
        <v>820</v>
      </c>
      <c r="AJ37" s="8">
        <v>816</v>
      </c>
      <c r="AK37" s="8">
        <v>819</v>
      </c>
      <c r="AL37" s="8">
        <v>865</v>
      </c>
      <c r="AM37" s="8">
        <v>968</v>
      </c>
      <c r="AN37" s="8">
        <v>1007</v>
      </c>
      <c r="AO37" s="8">
        <v>1021</v>
      </c>
      <c r="AP37" s="8">
        <v>1033</v>
      </c>
      <c r="AQ37" s="8">
        <v>978</v>
      </c>
      <c r="AR37" s="8">
        <v>955</v>
      </c>
      <c r="AS37" s="8">
        <v>942</v>
      </c>
      <c r="AT37" s="8">
        <v>1016</v>
      </c>
      <c r="AU37" s="8">
        <v>1025</v>
      </c>
      <c r="AV37" s="8">
        <v>1056</v>
      </c>
      <c r="AW37" s="8">
        <v>1108</v>
      </c>
      <c r="AX37" s="8">
        <v>1118</v>
      </c>
      <c r="AY37" s="8">
        <v>977</v>
      </c>
      <c r="AZ37" s="8">
        <v>1016</v>
      </c>
      <c r="BA37" s="8">
        <v>948</v>
      </c>
      <c r="BB37" s="8">
        <v>732</v>
      </c>
      <c r="BC37" s="8">
        <v>658</v>
      </c>
      <c r="BD37" s="8">
        <v>684</v>
      </c>
      <c r="BE37" s="8">
        <v>648</v>
      </c>
      <c r="BF37" s="8">
        <v>613</v>
      </c>
      <c r="BG37" s="8">
        <v>568</v>
      </c>
      <c r="BH37" s="8">
        <v>398</v>
      </c>
      <c r="BI37" s="8">
        <v>371</v>
      </c>
      <c r="BJ37" s="8">
        <v>392</v>
      </c>
      <c r="BK37" s="8">
        <v>419</v>
      </c>
      <c r="BL37" s="8">
        <v>355</v>
      </c>
      <c r="BM37" s="8">
        <v>339</v>
      </c>
      <c r="BN37" s="8">
        <v>308</v>
      </c>
      <c r="BO37" s="8">
        <v>296</v>
      </c>
      <c r="BP37" s="8">
        <v>254</v>
      </c>
      <c r="BQ37" s="8">
        <v>226</v>
      </c>
      <c r="BR37" s="8">
        <v>197</v>
      </c>
      <c r="BS37" s="8">
        <v>196</v>
      </c>
      <c r="BT37" s="8">
        <v>173</v>
      </c>
      <c r="BU37" s="8">
        <v>142</v>
      </c>
      <c r="BV37" s="8">
        <v>137</v>
      </c>
      <c r="BW37" s="8">
        <v>37</v>
      </c>
      <c r="BX37" s="8">
        <v>26</v>
      </c>
      <c r="BY37" s="8">
        <v>48</v>
      </c>
      <c r="BZ37" s="8">
        <v>61</v>
      </c>
      <c r="CA37" s="8">
        <v>81</v>
      </c>
      <c r="CB37" s="7">
        <f t="shared" si="0"/>
        <v>26</v>
      </c>
      <c r="CC37" s="7">
        <f t="shared" si="1"/>
        <v>1118</v>
      </c>
      <c r="CD37" s="7">
        <f t="shared" si="2"/>
        <v>-1037</v>
      </c>
      <c r="CE37" s="16">
        <f t="shared" si="3"/>
        <v>-0.92754919499105548</v>
      </c>
    </row>
    <row r="38" spans="1:83" x14ac:dyDescent="0.25">
      <c r="A38" s="1" t="s">
        <v>171</v>
      </c>
      <c r="B38" s="1" t="s">
        <v>128</v>
      </c>
      <c r="C38" s="1" t="s">
        <v>172</v>
      </c>
      <c r="D38" s="8">
        <v>5</v>
      </c>
      <c r="E38" s="8">
        <v>9</v>
      </c>
      <c r="F38" s="8">
        <v>5</v>
      </c>
      <c r="G38" s="8">
        <v>14</v>
      </c>
      <c r="H38" s="8">
        <v>7</v>
      </c>
      <c r="I38" s="8">
        <v>7</v>
      </c>
      <c r="J38" s="8">
        <v>4</v>
      </c>
      <c r="K38" s="8">
        <v>4</v>
      </c>
      <c r="L38" s="8">
        <v>12</v>
      </c>
      <c r="M38" s="8">
        <v>4</v>
      </c>
      <c r="N38" s="8">
        <v>5</v>
      </c>
      <c r="O38" s="8">
        <v>6</v>
      </c>
      <c r="P38" s="8">
        <v>6</v>
      </c>
      <c r="Q38" s="8">
        <v>7</v>
      </c>
      <c r="R38" s="8">
        <v>7</v>
      </c>
      <c r="S38" s="8">
        <v>7</v>
      </c>
      <c r="T38" s="8">
        <v>8</v>
      </c>
      <c r="U38" s="8">
        <v>13</v>
      </c>
      <c r="V38" s="8">
        <v>16</v>
      </c>
      <c r="W38" s="8">
        <v>16</v>
      </c>
      <c r="X38" s="8">
        <v>8</v>
      </c>
      <c r="Y38" s="8">
        <v>22</v>
      </c>
      <c r="Z38" s="8">
        <v>24</v>
      </c>
      <c r="AA38" s="8">
        <v>21</v>
      </c>
      <c r="AB38" s="8">
        <v>30</v>
      </c>
      <c r="AC38" s="8">
        <v>25</v>
      </c>
      <c r="AD38" s="8">
        <v>24</v>
      </c>
      <c r="AE38" s="8">
        <v>34</v>
      </c>
      <c r="AF38" s="8">
        <v>19</v>
      </c>
      <c r="AG38" s="8">
        <v>6</v>
      </c>
      <c r="AH38" s="8">
        <v>3</v>
      </c>
      <c r="AI38" s="8">
        <v>0</v>
      </c>
      <c r="AJ38" s="8">
        <v>25</v>
      </c>
      <c r="AK38" s="8">
        <v>9</v>
      </c>
      <c r="AL38" s="8">
        <v>38</v>
      </c>
      <c r="AM38" s="8">
        <v>38</v>
      </c>
      <c r="AN38" s="8">
        <v>35</v>
      </c>
      <c r="AO38" s="8">
        <v>0</v>
      </c>
      <c r="AP38" s="8">
        <v>23</v>
      </c>
      <c r="AQ38" s="8">
        <v>25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8</v>
      </c>
      <c r="BW38" s="8">
        <v>8</v>
      </c>
      <c r="BX38" s="8">
        <v>6</v>
      </c>
      <c r="BY38" s="8">
        <v>7</v>
      </c>
      <c r="BZ38" s="8">
        <v>7</v>
      </c>
      <c r="CA38" s="8">
        <v>7</v>
      </c>
      <c r="CB38" s="7">
        <f t="shared" si="0"/>
        <v>0</v>
      </c>
      <c r="CC38" s="7">
        <f t="shared" si="1"/>
        <v>38</v>
      </c>
      <c r="CD38" s="7">
        <f t="shared" si="2"/>
        <v>-31</v>
      </c>
      <c r="CE38" s="16">
        <f t="shared" si="3"/>
        <v>-0.81578947368421051</v>
      </c>
    </row>
    <row r="39" spans="1:83" x14ac:dyDescent="0.25">
      <c r="A39" s="1" t="s">
        <v>173</v>
      </c>
      <c r="B39" s="1" t="s">
        <v>128</v>
      </c>
      <c r="C39" s="1" t="s">
        <v>174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9</v>
      </c>
      <c r="L39" s="8">
        <v>7</v>
      </c>
      <c r="M39" s="8">
        <v>0</v>
      </c>
      <c r="N39" s="8">
        <v>5</v>
      </c>
      <c r="O39" s="8">
        <v>5</v>
      </c>
      <c r="P39" s="8">
        <v>5</v>
      </c>
      <c r="Q39" s="8">
        <v>8</v>
      </c>
      <c r="R39" s="8">
        <v>10</v>
      </c>
      <c r="S39" s="8">
        <v>10</v>
      </c>
      <c r="T39" s="8">
        <v>11</v>
      </c>
      <c r="U39" s="8">
        <v>14</v>
      </c>
      <c r="V39" s="8">
        <v>8</v>
      </c>
      <c r="W39" s="8">
        <v>8</v>
      </c>
      <c r="X39" s="8">
        <v>3</v>
      </c>
      <c r="Y39" s="8">
        <v>1</v>
      </c>
      <c r="Z39" s="8">
        <v>7</v>
      </c>
      <c r="AA39" s="8">
        <v>19</v>
      </c>
      <c r="AB39" s="8">
        <v>22</v>
      </c>
      <c r="AC39" s="8">
        <v>20</v>
      </c>
      <c r="AD39" s="8">
        <v>8</v>
      </c>
      <c r="AE39" s="8">
        <v>5</v>
      </c>
      <c r="AF39" s="8">
        <v>7</v>
      </c>
      <c r="AG39" s="8">
        <v>16</v>
      </c>
      <c r="AH39" s="8">
        <v>9</v>
      </c>
      <c r="AI39" s="8">
        <v>11</v>
      </c>
      <c r="AJ39" s="8">
        <v>11</v>
      </c>
      <c r="AK39" s="8">
        <v>5</v>
      </c>
      <c r="AL39" s="8">
        <v>15</v>
      </c>
      <c r="AM39" s="8">
        <v>24</v>
      </c>
      <c r="AN39" s="8">
        <v>22</v>
      </c>
      <c r="AO39" s="8">
        <v>12</v>
      </c>
      <c r="AP39" s="8">
        <v>9</v>
      </c>
      <c r="AQ39" s="8">
        <v>8</v>
      </c>
      <c r="AR39" s="8">
        <v>0</v>
      </c>
      <c r="AS39" s="8">
        <v>0</v>
      </c>
      <c r="AT39" s="8">
        <v>0</v>
      </c>
      <c r="AU39" s="8">
        <v>9</v>
      </c>
      <c r="AV39" s="8">
        <v>11</v>
      </c>
      <c r="AW39" s="8">
        <v>26</v>
      </c>
      <c r="AX39" s="8">
        <v>37</v>
      </c>
      <c r="AY39" s="8">
        <v>32</v>
      </c>
      <c r="AZ39" s="8">
        <v>20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3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7">
        <f t="shared" si="0"/>
        <v>0</v>
      </c>
      <c r="CC39" s="7">
        <f t="shared" si="1"/>
        <v>37</v>
      </c>
      <c r="CD39" s="7">
        <f t="shared" si="2"/>
        <v>-37</v>
      </c>
      <c r="CE39" s="16">
        <f t="shared" si="3"/>
        <v>-1</v>
      </c>
    </row>
    <row r="40" spans="1:83" x14ac:dyDescent="0.25">
      <c r="A40" s="1" t="s">
        <v>175</v>
      </c>
      <c r="B40" s="1" t="s">
        <v>128</v>
      </c>
      <c r="C40" s="1" t="s">
        <v>176</v>
      </c>
      <c r="D40" s="8">
        <v>1118</v>
      </c>
      <c r="E40" s="8">
        <v>1061</v>
      </c>
      <c r="F40" s="8">
        <v>986</v>
      </c>
      <c r="G40" s="8">
        <v>1117</v>
      </c>
      <c r="H40" s="8">
        <v>1254</v>
      </c>
      <c r="I40" s="8">
        <v>1290</v>
      </c>
      <c r="J40" s="8">
        <v>1537</v>
      </c>
      <c r="K40" s="8">
        <v>1597</v>
      </c>
      <c r="L40" s="8">
        <v>1648</v>
      </c>
      <c r="M40" s="8">
        <v>1443</v>
      </c>
      <c r="N40" s="8">
        <v>1477</v>
      </c>
      <c r="O40" s="8">
        <v>1390</v>
      </c>
      <c r="P40" s="8">
        <v>1419</v>
      </c>
      <c r="Q40" s="8">
        <v>1271</v>
      </c>
      <c r="R40" s="8">
        <v>1209</v>
      </c>
      <c r="S40" s="8">
        <v>1245</v>
      </c>
      <c r="T40" s="8">
        <v>1241</v>
      </c>
      <c r="U40" s="8">
        <v>1254</v>
      </c>
      <c r="V40" s="8">
        <v>1378</v>
      </c>
      <c r="W40" s="8">
        <v>1284</v>
      </c>
      <c r="X40" s="8">
        <v>1293</v>
      </c>
      <c r="Y40" s="8">
        <v>1353</v>
      </c>
      <c r="Z40" s="8">
        <v>1499</v>
      </c>
      <c r="AA40" s="8">
        <v>1522</v>
      </c>
      <c r="AB40" s="8">
        <v>1595</v>
      </c>
      <c r="AC40" s="8">
        <v>1530</v>
      </c>
      <c r="AD40" s="8">
        <v>1552</v>
      </c>
      <c r="AE40" s="8">
        <v>1571</v>
      </c>
      <c r="AF40" s="8">
        <v>1696</v>
      </c>
      <c r="AG40" s="8">
        <v>1670</v>
      </c>
      <c r="AH40" s="8">
        <v>1655</v>
      </c>
      <c r="AI40" s="8">
        <v>1711</v>
      </c>
      <c r="AJ40" s="8">
        <v>1775</v>
      </c>
      <c r="AK40" s="8">
        <v>1869</v>
      </c>
      <c r="AL40" s="8">
        <v>1897</v>
      </c>
      <c r="AM40" s="8">
        <v>2006</v>
      </c>
      <c r="AN40" s="8">
        <v>2054</v>
      </c>
      <c r="AO40" s="8">
        <v>1997</v>
      </c>
      <c r="AP40" s="8">
        <v>1931</v>
      </c>
      <c r="AQ40" s="8">
        <v>1865</v>
      </c>
      <c r="AR40" s="8">
        <v>1866</v>
      </c>
      <c r="AS40" s="8">
        <v>1887</v>
      </c>
      <c r="AT40" s="8">
        <v>1873</v>
      </c>
      <c r="AU40" s="8">
        <v>1913</v>
      </c>
      <c r="AV40" s="8">
        <v>1925</v>
      </c>
      <c r="AW40" s="8">
        <v>1943</v>
      </c>
      <c r="AX40" s="8">
        <v>1992</v>
      </c>
      <c r="AY40" s="8">
        <v>1984</v>
      </c>
      <c r="AZ40" s="8">
        <v>1902</v>
      </c>
      <c r="BA40" s="8">
        <v>1741</v>
      </c>
      <c r="BB40" s="8">
        <v>1479</v>
      </c>
      <c r="BC40" s="8">
        <v>1417</v>
      </c>
      <c r="BD40" s="8">
        <v>1182</v>
      </c>
      <c r="BE40" s="8">
        <v>1196</v>
      </c>
      <c r="BF40" s="8">
        <v>1190</v>
      </c>
      <c r="BG40" s="8">
        <v>1149</v>
      </c>
      <c r="BH40" s="8">
        <v>1043</v>
      </c>
      <c r="BI40" s="8">
        <v>994</v>
      </c>
      <c r="BJ40" s="8">
        <v>960</v>
      </c>
      <c r="BK40" s="8">
        <v>1019</v>
      </c>
      <c r="BL40" s="8">
        <v>956</v>
      </c>
      <c r="BM40" s="8">
        <v>909</v>
      </c>
      <c r="BN40" s="8">
        <v>892</v>
      </c>
      <c r="BO40" s="8">
        <v>843</v>
      </c>
      <c r="BP40" s="8">
        <v>650</v>
      </c>
      <c r="BQ40" s="8">
        <v>512</v>
      </c>
      <c r="BR40" s="8">
        <v>524</v>
      </c>
      <c r="BS40" s="8">
        <v>598</v>
      </c>
      <c r="BT40" s="8">
        <v>677</v>
      </c>
      <c r="BU40" s="8">
        <v>691</v>
      </c>
      <c r="BV40" s="8">
        <v>694</v>
      </c>
      <c r="BW40" s="8">
        <v>687</v>
      </c>
      <c r="BX40" s="8">
        <v>722</v>
      </c>
      <c r="BY40" s="8">
        <v>703</v>
      </c>
      <c r="BZ40" s="8">
        <v>690</v>
      </c>
      <c r="CA40" s="8">
        <v>720</v>
      </c>
      <c r="CB40" s="7">
        <f t="shared" si="0"/>
        <v>512</v>
      </c>
      <c r="CC40" s="7">
        <f t="shared" si="1"/>
        <v>2054</v>
      </c>
      <c r="CD40" s="7">
        <f t="shared" si="2"/>
        <v>-1334</v>
      </c>
      <c r="CE40" s="16">
        <f t="shared" si="3"/>
        <v>-0.64946445959104182</v>
      </c>
    </row>
    <row r="41" spans="1:83" x14ac:dyDescent="0.25">
      <c r="A41" s="1" t="s">
        <v>177</v>
      </c>
      <c r="B41" s="1" t="s">
        <v>128</v>
      </c>
      <c r="C41" s="1" t="s">
        <v>178</v>
      </c>
      <c r="D41" s="8">
        <v>4016</v>
      </c>
      <c r="E41" s="8">
        <v>3550</v>
      </c>
      <c r="F41" s="8">
        <v>3453</v>
      </c>
      <c r="G41" s="8">
        <v>3579</v>
      </c>
      <c r="H41" s="8">
        <v>3710</v>
      </c>
      <c r="I41" s="8">
        <v>3956</v>
      </c>
      <c r="J41" s="8">
        <v>4116</v>
      </c>
      <c r="K41" s="8">
        <v>4394</v>
      </c>
      <c r="L41" s="8">
        <v>4292</v>
      </c>
      <c r="M41" s="8">
        <v>3965</v>
      </c>
      <c r="N41" s="8">
        <v>3847</v>
      </c>
      <c r="O41" s="8">
        <v>3668</v>
      </c>
      <c r="P41" s="8">
        <v>3481</v>
      </c>
      <c r="Q41" s="8">
        <v>3483</v>
      </c>
      <c r="R41" s="8">
        <v>3548</v>
      </c>
      <c r="S41" s="8">
        <v>3604</v>
      </c>
      <c r="T41" s="8">
        <v>3569</v>
      </c>
      <c r="U41" s="8">
        <v>3544</v>
      </c>
      <c r="V41" s="8">
        <v>3751</v>
      </c>
      <c r="W41" s="8">
        <v>3596</v>
      </c>
      <c r="X41" s="8">
        <v>3812</v>
      </c>
      <c r="Y41" s="8">
        <v>3952</v>
      </c>
      <c r="Z41" s="8">
        <v>3945</v>
      </c>
      <c r="AA41" s="8">
        <v>3950</v>
      </c>
      <c r="AB41" s="8">
        <v>3971</v>
      </c>
      <c r="AC41" s="8">
        <v>3898</v>
      </c>
      <c r="AD41" s="8">
        <v>3938</v>
      </c>
      <c r="AE41" s="8">
        <v>3791</v>
      </c>
      <c r="AF41" s="8">
        <v>3555</v>
      </c>
      <c r="AG41" s="8">
        <v>3422</v>
      </c>
      <c r="AH41" s="8">
        <v>3351</v>
      </c>
      <c r="AI41" s="8">
        <v>3355</v>
      </c>
      <c r="AJ41" s="8">
        <v>3371</v>
      </c>
      <c r="AK41" s="8">
        <v>3418</v>
      </c>
      <c r="AL41" s="8">
        <v>3693</v>
      </c>
      <c r="AM41" s="8">
        <v>3805</v>
      </c>
      <c r="AN41" s="8">
        <v>3815</v>
      </c>
      <c r="AO41" s="8">
        <v>3330</v>
      </c>
      <c r="AP41" s="8">
        <v>2786</v>
      </c>
      <c r="AQ41" s="8">
        <v>2680</v>
      </c>
      <c r="AR41" s="8">
        <v>2798</v>
      </c>
      <c r="AS41" s="8">
        <v>3045</v>
      </c>
      <c r="AT41" s="8">
        <v>3108</v>
      </c>
      <c r="AU41" s="8">
        <v>3130</v>
      </c>
      <c r="AV41" s="8">
        <v>3180</v>
      </c>
      <c r="AW41" s="8">
        <v>3239</v>
      </c>
      <c r="AX41" s="8">
        <v>3513</v>
      </c>
      <c r="AY41" s="8">
        <v>3133</v>
      </c>
      <c r="AZ41" s="8">
        <v>3322</v>
      </c>
      <c r="BA41" s="8">
        <v>3043</v>
      </c>
      <c r="BB41" s="8">
        <v>2433</v>
      </c>
      <c r="BC41" s="8">
        <v>2319</v>
      </c>
      <c r="BD41" s="8">
        <v>2228</v>
      </c>
      <c r="BE41" s="8">
        <v>2233</v>
      </c>
      <c r="BF41" s="8">
        <v>2222</v>
      </c>
      <c r="BG41" s="8">
        <v>1835</v>
      </c>
      <c r="BH41" s="8">
        <v>1833</v>
      </c>
      <c r="BI41" s="8">
        <v>1847</v>
      </c>
      <c r="BJ41" s="8">
        <v>1804</v>
      </c>
      <c r="BK41" s="8">
        <v>1872</v>
      </c>
      <c r="BL41" s="8">
        <v>1738</v>
      </c>
      <c r="BM41" s="8">
        <v>1521</v>
      </c>
      <c r="BN41" s="8">
        <v>1717</v>
      </c>
      <c r="BO41" s="8">
        <v>1315</v>
      </c>
      <c r="BP41" s="8">
        <v>1013</v>
      </c>
      <c r="BQ41" s="8">
        <v>973</v>
      </c>
      <c r="BR41" s="8">
        <v>948</v>
      </c>
      <c r="BS41" s="8">
        <v>930</v>
      </c>
      <c r="BT41" s="8">
        <v>920</v>
      </c>
      <c r="BU41" s="8">
        <v>901</v>
      </c>
      <c r="BV41" s="8">
        <v>1028</v>
      </c>
      <c r="BW41" s="8">
        <v>1163</v>
      </c>
      <c r="BX41" s="8">
        <v>997</v>
      </c>
      <c r="BY41" s="8">
        <v>929</v>
      </c>
      <c r="BZ41" s="8">
        <v>964</v>
      </c>
      <c r="CA41" s="8">
        <v>938</v>
      </c>
      <c r="CB41" s="7">
        <f t="shared" si="0"/>
        <v>901</v>
      </c>
      <c r="CC41" s="7">
        <f t="shared" si="1"/>
        <v>4394</v>
      </c>
      <c r="CD41" s="7">
        <f t="shared" si="2"/>
        <v>-3456</v>
      </c>
      <c r="CE41" s="16">
        <f t="shared" si="3"/>
        <v>-0.78652708238507052</v>
      </c>
    </row>
    <row r="42" spans="1:83" x14ac:dyDescent="0.25">
      <c r="A42" s="1" t="s">
        <v>179</v>
      </c>
      <c r="B42" s="1" t="s">
        <v>128</v>
      </c>
      <c r="C42" s="1" t="s">
        <v>180</v>
      </c>
      <c r="D42" s="8">
        <v>36</v>
      </c>
      <c r="E42" s="8">
        <v>40</v>
      </c>
      <c r="F42" s="8">
        <v>40</v>
      </c>
      <c r="G42" s="8">
        <v>26</v>
      </c>
      <c r="H42" s="8">
        <v>30</v>
      </c>
      <c r="I42" s="8">
        <v>32</v>
      </c>
      <c r="J42" s="8">
        <v>38</v>
      </c>
      <c r="K42" s="8">
        <v>41</v>
      </c>
      <c r="L42" s="8">
        <v>30</v>
      </c>
      <c r="M42" s="8">
        <v>0</v>
      </c>
      <c r="N42" s="8">
        <v>0</v>
      </c>
      <c r="O42" s="8">
        <v>33</v>
      </c>
      <c r="P42" s="8">
        <v>35</v>
      </c>
      <c r="Q42" s="8">
        <v>38</v>
      </c>
      <c r="R42" s="8">
        <v>37</v>
      </c>
      <c r="S42" s="8">
        <v>40</v>
      </c>
      <c r="T42" s="8">
        <v>29</v>
      </c>
      <c r="U42" s="8">
        <v>13</v>
      </c>
      <c r="V42" s="8">
        <v>14</v>
      </c>
      <c r="W42" s="8">
        <v>13</v>
      </c>
      <c r="X42" s="8">
        <v>19</v>
      </c>
      <c r="Y42" s="8">
        <v>2</v>
      </c>
      <c r="Z42" s="8">
        <v>0</v>
      </c>
      <c r="AA42" s="8">
        <v>0</v>
      </c>
      <c r="AB42" s="8">
        <v>6</v>
      </c>
      <c r="AC42" s="8">
        <v>6</v>
      </c>
      <c r="AD42" s="8">
        <v>6</v>
      </c>
      <c r="AE42" s="8">
        <v>6</v>
      </c>
      <c r="AF42" s="8">
        <v>6</v>
      </c>
      <c r="AG42" s="8">
        <v>6</v>
      </c>
      <c r="AH42" s="8">
        <v>7</v>
      </c>
      <c r="AI42" s="8">
        <v>7</v>
      </c>
      <c r="AJ42" s="8">
        <v>7</v>
      </c>
      <c r="AK42" s="8">
        <v>7</v>
      </c>
      <c r="AL42" s="8">
        <v>7</v>
      </c>
      <c r="AM42" s="8">
        <v>7</v>
      </c>
      <c r="AN42" s="8">
        <v>9</v>
      </c>
      <c r="AO42" s="8">
        <v>6</v>
      </c>
      <c r="AP42" s="8">
        <v>9</v>
      </c>
      <c r="AQ42" s="8">
        <v>8</v>
      </c>
      <c r="AR42" s="8">
        <v>10</v>
      </c>
      <c r="AS42" s="8">
        <v>11</v>
      </c>
      <c r="AT42" s="8">
        <v>11</v>
      </c>
      <c r="AU42" s="8">
        <v>12</v>
      </c>
      <c r="AV42" s="8">
        <v>8</v>
      </c>
      <c r="AW42" s="8">
        <v>6</v>
      </c>
      <c r="AX42" s="8">
        <v>6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7">
        <f t="shared" si="0"/>
        <v>0</v>
      </c>
      <c r="CC42" s="7">
        <f t="shared" si="1"/>
        <v>41</v>
      </c>
      <c r="CD42" s="7">
        <f t="shared" si="2"/>
        <v>-41</v>
      </c>
      <c r="CE42" s="16">
        <f t="shared" si="3"/>
        <v>-1</v>
      </c>
    </row>
    <row r="43" spans="1:83" x14ac:dyDescent="0.25">
      <c r="A43" s="1" t="s">
        <v>181</v>
      </c>
      <c r="B43" s="1" t="s">
        <v>128</v>
      </c>
      <c r="C43" s="1" t="s">
        <v>182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3</v>
      </c>
      <c r="Y43" s="8">
        <v>8</v>
      </c>
      <c r="Z43" s="8">
        <v>14</v>
      </c>
      <c r="AA43" s="8">
        <v>13</v>
      </c>
      <c r="AB43" s="8">
        <v>8</v>
      </c>
      <c r="AC43" s="8">
        <v>8</v>
      </c>
      <c r="AD43" s="8">
        <v>3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4</v>
      </c>
      <c r="BD43" s="8">
        <v>5</v>
      </c>
      <c r="BE43" s="8">
        <v>5</v>
      </c>
      <c r="BF43" s="8">
        <v>3</v>
      </c>
      <c r="BG43" s="8">
        <v>0</v>
      </c>
      <c r="BH43" s="8">
        <v>5</v>
      </c>
      <c r="BI43" s="8">
        <v>8</v>
      </c>
      <c r="BJ43" s="8">
        <v>4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7">
        <f t="shared" si="0"/>
        <v>0</v>
      </c>
      <c r="CC43" s="7">
        <f t="shared" si="1"/>
        <v>14</v>
      </c>
      <c r="CD43" s="7">
        <f t="shared" si="2"/>
        <v>-14</v>
      </c>
      <c r="CE43" s="16">
        <f t="shared" si="3"/>
        <v>-1</v>
      </c>
    </row>
    <row r="44" spans="1:83" x14ac:dyDescent="0.25">
      <c r="A44" s="1" t="s">
        <v>183</v>
      </c>
      <c r="B44" s="1" t="s">
        <v>128</v>
      </c>
      <c r="C44" s="1" t="s">
        <v>184</v>
      </c>
      <c r="D44" s="8">
        <v>118</v>
      </c>
      <c r="E44" s="8">
        <v>106</v>
      </c>
      <c r="F44" s="8">
        <v>112</v>
      </c>
      <c r="G44" s="8">
        <v>120</v>
      </c>
      <c r="H44" s="8">
        <v>103</v>
      </c>
      <c r="I44" s="8">
        <v>90</v>
      </c>
      <c r="J44" s="8">
        <v>116</v>
      </c>
      <c r="K44" s="8">
        <v>131</v>
      </c>
      <c r="L44" s="8">
        <v>134</v>
      </c>
      <c r="M44" s="8">
        <v>128</v>
      </c>
      <c r="N44" s="8">
        <v>126</v>
      </c>
      <c r="O44" s="8">
        <v>109</v>
      </c>
      <c r="P44" s="8">
        <v>90</v>
      </c>
      <c r="Q44" s="8">
        <v>105</v>
      </c>
      <c r="R44" s="8">
        <v>46</v>
      </c>
      <c r="S44" s="8">
        <v>60</v>
      </c>
      <c r="T44" s="8">
        <v>63</v>
      </c>
      <c r="U44" s="8">
        <v>75</v>
      </c>
      <c r="V44" s="8">
        <v>83</v>
      </c>
      <c r="W44" s="8">
        <v>95</v>
      </c>
      <c r="X44" s="8">
        <v>105</v>
      </c>
      <c r="Y44" s="8">
        <v>155</v>
      </c>
      <c r="Z44" s="8">
        <v>127</v>
      </c>
      <c r="AA44" s="8">
        <v>112</v>
      </c>
      <c r="AB44" s="8">
        <v>94</v>
      </c>
      <c r="AC44" s="8">
        <v>116</v>
      </c>
      <c r="AD44" s="8">
        <v>133</v>
      </c>
      <c r="AE44" s="8">
        <v>130</v>
      </c>
      <c r="AF44" s="8">
        <v>106</v>
      </c>
      <c r="AG44" s="8">
        <v>108</v>
      </c>
      <c r="AH44" s="8">
        <v>87</v>
      </c>
      <c r="AI44" s="8">
        <v>96</v>
      </c>
      <c r="AJ44" s="8">
        <v>120</v>
      </c>
      <c r="AK44" s="8">
        <v>129</v>
      </c>
      <c r="AL44" s="8">
        <v>142</v>
      </c>
      <c r="AM44" s="8">
        <v>126</v>
      </c>
      <c r="AN44" s="8">
        <v>145</v>
      </c>
      <c r="AO44" s="8">
        <v>122</v>
      </c>
      <c r="AP44" s="8">
        <v>147</v>
      </c>
      <c r="AQ44" s="8">
        <v>126</v>
      </c>
      <c r="AR44" s="8">
        <v>136</v>
      </c>
      <c r="AS44" s="8">
        <v>157</v>
      </c>
      <c r="AT44" s="8">
        <v>188</v>
      </c>
      <c r="AU44" s="8">
        <v>163</v>
      </c>
      <c r="AV44" s="8">
        <v>190</v>
      </c>
      <c r="AW44" s="8">
        <v>198</v>
      </c>
      <c r="AX44" s="8">
        <v>221</v>
      </c>
      <c r="AY44" s="8">
        <v>192</v>
      </c>
      <c r="AZ44" s="8">
        <v>170</v>
      </c>
      <c r="BA44" s="8">
        <v>151</v>
      </c>
      <c r="BB44" s="8">
        <v>141</v>
      </c>
      <c r="BC44" s="8">
        <v>145</v>
      </c>
      <c r="BD44" s="8">
        <v>169</v>
      </c>
      <c r="BE44" s="8">
        <v>181</v>
      </c>
      <c r="BF44" s="8">
        <v>189</v>
      </c>
      <c r="BG44" s="8">
        <v>201</v>
      </c>
      <c r="BH44" s="8">
        <v>202</v>
      </c>
      <c r="BI44" s="8">
        <v>203</v>
      </c>
      <c r="BJ44" s="8">
        <v>186</v>
      </c>
      <c r="BK44" s="8">
        <v>208</v>
      </c>
      <c r="BL44" s="8">
        <v>227</v>
      </c>
      <c r="BM44" s="8">
        <v>227</v>
      </c>
      <c r="BN44" s="8">
        <v>190</v>
      </c>
      <c r="BO44" s="8">
        <v>134</v>
      </c>
      <c r="BP44" s="8">
        <v>109</v>
      </c>
      <c r="BQ44" s="8">
        <v>139</v>
      </c>
      <c r="BR44" s="8">
        <v>185</v>
      </c>
      <c r="BS44" s="8">
        <v>135</v>
      </c>
      <c r="BT44" s="8">
        <v>143</v>
      </c>
      <c r="BU44" s="8">
        <v>154</v>
      </c>
      <c r="BV44" s="8">
        <v>185</v>
      </c>
      <c r="BW44" s="8">
        <v>179</v>
      </c>
      <c r="BX44" s="8">
        <v>159</v>
      </c>
      <c r="BY44" s="8">
        <v>157</v>
      </c>
      <c r="BZ44" s="8">
        <v>163</v>
      </c>
      <c r="CA44" s="8">
        <v>132</v>
      </c>
      <c r="CB44" s="7">
        <f t="shared" si="0"/>
        <v>46</v>
      </c>
      <c r="CC44" s="7">
        <f t="shared" si="1"/>
        <v>227</v>
      </c>
      <c r="CD44" s="7">
        <f t="shared" si="2"/>
        <v>-95</v>
      </c>
      <c r="CE44" s="16">
        <f t="shared" si="3"/>
        <v>-0.41850220264317178</v>
      </c>
    </row>
    <row r="45" spans="1:83" x14ac:dyDescent="0.25">
      <c r="A45" s="1" t="s">
        <v>185</v>
      </c>
      <c r="B45" s="1" t="s">
        <v>128</v>
      </c>
      <c r="C45" s="1" t="s">
        <v>186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2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2</v>
      </c>
      <c r="Z45" s="8">
        <v>0</v>
      </c>
      <c r="AA45" s="8">
        <v>0</v>
      </c>
      <c r="AB45" s="8">
        <v>0</v>
      </c>
      <c r="AC45" s="8">
        <v>0</v>
      </c>
      <c r="AD45" s="8">
        <v>9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3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17</v>
      </c>
      <c r="BA45" s="8">
        <v>27</v>
      </c>
      <c r="BB45" s="8">
        <v>20</v>
      </c>
      <c r="BC45" s="8">
        <v>20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17</v>
      </c>
      <c r="BL45" s="8">
        <v>8</v>
      </c>
      <c r="BM45" s="8">
        <v>12</v>
      </c>
      <c r="BN45" s="8">
        <v>9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7">
        <f t="shared" si="0"/>
        <v>0</v>
      </c>
      <c r="CC45" s="7">
        <f t="shared" si="1"/>
        <v>27</v>
      </c>
      <c r="CD45" s="7">
        <f t="shared" si="2"/>
        <v>-27</v>
      </c>
      <c r="CE45" s="16">
        <f t="shared" si="3"/>
        <v>-1</v>
      </c>
    </row>
    <row r="46" spans="1:83" x14ac:dyDescent="0.25">
      <c r="A46" s="1" t="s">
        <v>187</v>
      </c>
      <c r="B46" s="1" t="s">
        <v>188</v>
      </c>
      <c r="C46" s="1" t="s">
        <v>189</v>
      </c>
      <c r="D46" s="8">
        <v>142</v>
      </c>
      <c r="E46" s="8">
        <v>152</v>
      </c>
      <c r="F46" s="8">
        <v>148</v>
      </c>
      <c r="G46" s="8">
        <v>154</v>
      </c>
      <c r="H46" s="8">
        <v>149</v>
      </c>
      <c r="I46" s="8">
        <v>163</v>
      </c>
      <c r="J46" s="8">
        <v>147</v>
      </c>
      <c r="K46" s="8">
        <v>140</v>
      </c>
      <c r="L46" s="8">
        <v>163</v>
      </c>
      <c r="M46" s="8">
        <v>153</v>
      </c>
      <c r="N46" s="8">
        <v>150</v>
      </c>
      <c r="O46" s="8">
        <v>147</v>
      </c>
      <c r="P46" s="8">
        <v>135</v>
      </c>
      <c r="Q46" s="8">
        <v>137</v>
      </c>
      <c r="R46" s="8">
        <v>147</v>
      </c>
      <c r="S46" s="8">
        <v>145</v>
      </c>
      <c r="T46" s="8">
        <v>143</v>
      </c>
      <c r="U46" s="8">
        <v>149</v>
      </c>
      <c r="V46" s="8">
        <v>151</v>
      </c>
      <c r="W46" s="8">
        <v>140</v>
      </c>
      <c r="X46" s="8">
        <v>135</v>
      </c>
      <c r="Y46" s="8">
        <v>132</v>
      </c>
      <c r="Z46" s="8">
        <v>163</v>
      </c>
      <c r="AA46" s="8">
        <v>172</v>
      </c>
      <c r="AB46" s="8">
        <v>200</v>
      </c>
      <c r="AC46" s="8">
        <v>194</v>
      </c>
      <c r="AD46" s="8">
        <v>202</v>
      </c>
      <c r="AE46" s="8">
        <v>225</v>
      </c>
      <c r="AF46" s="8">
        <v>213</v>
      </c>
      <c r="AG46" s="8">
        <v>204</v>
      </c>
      <c r="AH46" s="8">
        <v>207</v>
      </c>
      <c r="AI46" s="8">
        <v>194</v>
      </c>
      <c r="AJ46" s="8">
        <v>204</v>
      </c>
      <c r="AK46" s="8">
        <v>203</v>
      </c>
      <c r="AL46" s="8">
        <v>243</v>
      </c>
      <c r="AM46" s="8">
        <v>257</v>
      </c>
      <c r="AN46" s="8">
        <v>253</v>
      </c>
      <c r="AO46" s="8">
        <v>232</v>
      </c>
      <c r="AP46" s="8">
        <v>224</v>
      </c>
      <c r="AQ46" s="8">
        <v>202</v>
      </c>
      <c r="AR46" s="8">
        <v>242</v>
      </c>
      <c r="AS46" s="8">
        <v>235</v>
      </c>
      <c r="AT46" s="8">
        <v>230</v>
      </c>
      <c r="AU46" s="8">
        <v>190</v>
      </c>
      <c r="AV46" s="8">
        <v>250</v>
      </c>
      <c r="AW46" s="8">
        <v>269</v>
      </c>
      <c r="AX46" s="8">
        <v>258</v>
      </c>
      <c r="AY46" s="8">
        <v>289</v>
      </c>
      <c r="AZ46" s="8">
        <v>286</v>
      </c>
      <c r="BA46" s="8">
        <v>279</v>
      </c>
      <c r="BB46" s="8">
        <v>251</v>
      </c>
      <c r="BC46" s="8">
        <v>246</v>
      </c>
      <c r="BD46" s="8">
        <v>256</v>
      </c>
      <c r="BE46" s="8">
        <v>238</v>
      </c>
      <c r="BF46" s="8">
        <v>234</v>
      </c>
      <c r="BG46" s="8">
        <v>227</v>
      </c>
      <c r="BH46" s="8">
        <v>233</v>
      </c>
      <c r="BI46" s="8">
        <v>231</v>
      </c>
      <c r="BJ46" s="8">
        <v>223</v>
      </c>
      <c r="BK46" s="8">
        <v>214</v>
      </c>
      <c r="BL46" s="8">
        <v>208</v>
      </c>
      <c r="BM46" s="8">
        <v>172</v>
      </c>
      <c r="BN46" s="8">
        <v>156</v>
      </c>
      <c r="BO46" s="8">
        <v>183</v>
      </c>
      <c r="BP46" s="8">
        <v>177</v>
      </c>
      <c r="BQ46" s="8">
        <v>162</v>
      </c>
      <c r="BR46" s="8">
        <v>151</v>
      </c>
      <c r="BS46" s="8">
        <v>139</v>
      </c>
      <c r="BT46" s="8">
        <v>136</v>
      </c>
      <c r="BU46" s="8">
        <v>131</v>
      </c>
      <c r="BV46" s="8">
        <v>136</v>
      </c>
      <c r="BW46" s="8">
        <v>129</v>
      </c>
      <c r="BX46" s="8">
        <v>134</v>
      </c>
      <c r="BY46" s="8">
        <v>91</v>
      </c>
      <c r="BZ46" s="8">
        <v>64</v>
      </c>
      <c r="CA46" s="8">
        <v>63</v>
      </c>
      <c r="CB46" s="7">
        <f t="shared" si="0"/>
        <v>63</v>
      </c>
      <c r="CC46" s="7">
        <f t="shared" si="1"/>
        <v>289</v>
      </c>
      <c r="CD46" s="7">
        <f t="shared" si="2"/>
        <v>-226</v>
      </c>
      <c r="CE46" s="16">
        <f t="shared" si="3"/>
        <v>-0.7820069204152249</v>
      </c>
    </row>
    <row r="47" spans="1:83" x14ac:dyDescent="0.25">
      <c r="A47" s="1" t="s">
        <v>190</v>
      </c>
      <c r="B47" s="1" t="s">
        <v>188</v>
      </c>
      <c r="C47" s="1" t="s">
        <v>191</v>
      </c>
      <c r="D47" s="8">
        <v>320</v>
      </c>
      <c r="E47" s="8">
        <v>316</v>
      </c>
      <c r="F47" s="8">
        <v>318</v>
      </c>
      <c r="G47" s="8">
        <v>330</v>
      </c>
      <c r="H47" s="8">
        <v>316</v>
      </c>
      <c r="I47" s="8">
        <v>322</v>
      </c>
      <c r="J47" s="8">
        <v>327</v>
      </c>
      <c r="K47" s="8">
        <v>330</v>
      </c>
      <c r="L47" s="8">
        <v>325</v>
      </c>
      <c r="M47" s="8">
        <v>313</v>
      </c>
      <c r="N47" s="8">
        <v>310</v>
      </c>
      <c r="O47" s="8">
        <v>289</v>
      </c>
      <c r="P47" s="8">
        <v>277</v>
      </c>
      <c r="Q47" s="8">
        <v>255</v>
      </c>
      <c r="R47" s="8">
        <v>252</v>
      </c>
      <c r="S47" s="8">
        <v>251</v>
      </c>
      <c r="T47" s="8">
        <v>244</v>
      </c>
      <c r="U47" s="8">
        <v>250</v>
      </c>
      <c r="V47" s="8">
        <v>292</v>
      </c>
      <c r="W47" s="8">
        <v>312</v>
      </c>
      <c r="X47" s="8">
        <v>368</v>
      </c>
      <c r="Y47" s="8">
        <v>367</v>
      </c>
      <c r="Z47" s="8">
        <v>346</v>
      </c>
      <c r="AA47" s="8">
        <v>338</v>
      </c>
      <c r="AB47" s="8">
        <v>335</v>
      </c>
      <c r="AC47" s="8">
        <v>340</v>
      </c>
      <c r="AD47" s="8">
        <v>294</v>
      </c>
      <c r="AE47" s="8">
        <v>205</v>
      </c>
      <c r="AF47" s="8">
        <v>179</v>
      </c>
      <c r="AG47" s="8">
        <v>180</v>
      </c>
      <c r="AH47" s="8">
        <v>182</v>
      </c>
      <c r="AI47" s="8">
        <v>185</v>
      </c>
      <c r="AJ47" s="8">
        <v>185</v>
      </c>
      <c r="AK47" s="8">
        <v>196</v>
      </c>
      <c r="AL47" s="8">
        <v>194</v>
      </c>
      <c r="AM47" s="8">
        <v>199</v>
      </c>
      <c r="AN47" s="8">
        <v>213</v>
      </c>
      <c r="AO47" s="8">
        <v>163</v>
      </c>
      <c r="AP47" s="8">
        <v>157</v>
      </c>
      <c r="AQ47" s="8">
        <v>171</v>
      </c>
      <c r="AR47" s="8">
        <v>189</v>
      </c>
      <c r="AS47" s="8">
        <v>200</v>
      </c>
      <c r="AT47" s="8">
        <v>206</v>
      </c>
      <c r="AU47" s="8">
        <v>206</v>
      </c>
      <c r="AV47" s="8">
        <v>201</v>
      </c>
      <c r="AW47" s="8">
        <v>234</v>
      </c>
      <c r="AX47" s="8">
        <v>254</v>
      </c>
      <c r="AY47" s="8">
        <v>251</v>
      </c>
      <c r="AZ47" s="8">
        <v>240</v>
      </c>
      <c r="BA47" s="8">
        <v>240</v>
      </c>
      <c r="BB47" s="8">
        <v>208</v>
      </c>
      <c r="BC47" s="8">
        <v>175</v>
      </c>
      <c r="BD47" s="8">
        <v>175</v>
      </c>
      <c r="BE47" s="8">
        <v>191</v>
      </c>
      <c r="BF47" s="8">
        <v>163</v>
      </c>
      <c r="BG47" s="8">
        <v>138</v>
      </c>
      <c r="BH47" s="8">
        <v>146</v>
      </c>
      <c r="BI47" s="8">
        <v>176</v>
      </c>
      <c r="BJ47" s="8">
        <v>184</v>
      </c>
      <c r="BK47" s="8">
        <v>182</v>
      </c>
      <c r="BL47" s="8">
        <v>181</v>
      </c>
      <c r="BM47" s="8">
        <v>186</v>
      </c>
      <c r="BN47" s="8">
        <v>170</v>
      </c>
      <c r="BO47" s="8">
        <v>181</v>
      </c>
      <c r="BP47" s="8">
        <v>182</v>
      </c>
      <c r="BQ47" s="8">
        <v>180</v>
      </c>
      <c r="BR47" s="8">
        <v>182</v>
      </c>
      <c r="BS47" s="8">
        <v>181</v>
      </c>
      <c r="BT47" s="8">
        <v>173</v>
      </c>
      <c r="BU47" s="8">
        <v>176</v>
      </c>
      <c r="BV47" s="8">
        <v>174</v>
      </c>
      <c r="BW47" s="8">
        <v>183</v>
      </c>
      <c r="BX47" s="8">
        <v>171</v>
      </c>
      <c r="BY47" s="8">
        <v>154</v>
      </c>
      <c r="BZ47" s="8">
        <v>161</v>
      </c>
      <c r="CA47" s="8">
        <v>151</v>
      </c>
      <c r="CB47" s="7">
        <f t="shared" si="0"/>
        <v>138</v>
      </c>
      <c r="CC47" s="7">
        <f t="shared" si="1"/>
        <v>368</v>
      </c>
      <c r="CD47" s="7">
        <f t="shared" si="2"/>
        <v>-217</v>
      </c>
      <c r="CE47" s="16">
        <f t="shared" si="3"/>
        <v>-0.58967391304347827</v>
      </c>
    </row>
    <row r="48" spans="1:83" x14ac:dyDescent="0.25">
      <c r="A48" s="1" t="s">
        <v>192</v>
      </c>
      <c r="B48" s="1" t="s">
        <v>193</v>
      </c>
      <c r="C48" s="1" t="s">
        <v>194</v>
      </c>
      <c r="D48" s="8">
        <v>93</v>
      </c>
      <c r="E48" s="8">
        <v>104</v>
      </c>
      <c r="F48" s="8">
        <v>113</v>
      </c>
      <c r="G48" s="8">
        <v>120</v>
      </c>
      <c r="H48" s="8">
        <v>120</v>
      </c>
      <c r="I48" s="8">
        <v>133</v>
      </c>
      <c r="J48" s="8">
        <v>131</v>
      </c>
      <c r="K48" s="8">
        <v>126</v>
      </c>
      <c r="L48" s="8">
        <v>109</v>
      </c>
      <c r="M48" s="8">
        <v>126</v>
      </c>
      <c r="N48" s="8">
        <v>145</v>
      </c>
      <c r="O48" s="8">
        <v>158</v>
      </c>
      <c r="P48" s="8">
        <v>170</v>
      </c>
      <c r="Q48" s="8">
        <v>203</v>
      </c>
      <c r="R48" s="8">
        <v>208</v>
      </c>
      <c r="S48" s="8">
        <v>199</v>
      </c>
      <c r="T48" s="8">
        <v>201</v>
      </c>
      <c r="U48" s="8">
        <v>206</v>
      </c>
      <c r="V48" s="8">
        <v>223</v>
      </c>
      <c r="W48" s="8">
        <v>213</v>
      </c>
      <c r="X48" s="8">
        <v>208</v>
      </c>
      <c r="Y48" s="8">
        <v>196</v>
      </c>
      <c r="Z48" s="8">
        <v>189</v>
      </c>
      <c r="AA48" s="8">
        <v>178</v>
      </c>
      <c r="AB48" s="8">
        <v>175</v>
      </c>
      <c r="AC48" s="8">
        <v>179</v>
      </c>
      <c r="AD48" s="8">
        <v>181</v>
      </c>
      <c r="AE48" s="8">
        <v>178</v>
      </c>
      <c r="AF48" s="8">
        <v>173</v>
      </c>
      <c r="AG48" s="8">
        <v>181</v>
      </c>
      <c r="AH48" s="8">
        <v>180</v>
      </c>
      <c r="AI48" s="8">
        <v>172</v>
      </c>
      <c r="AJ48" s="8">
        <v>171</v>
      </c>
      <c r="AK48" s="8">
        <v>170</v>
      </c>
      <c r="AL48" s="8">
        <v>165</v>
      </c>
      <c r="AM48" s="8">
        <v>158</v>
      </c>
      <c r="AN48" s="8">
        <v>184</v>
      </c>
      <c r="AO48" s="8">
        <v>197</v>
      </c>
      <c r="AP48" s="8">
        <v>208</v>
      </c>
      <c r="AQ48" s="8">
        <v>210</v>
      </c>
      <c r="AR48" s="8">
        <v>229</v>
      </c>
      <c r="AS48" s="8">
        <v>236</v>
      </c>
      <c r="AT48" s="8">
        <v>234</v>
      </c>
      <c r="AU48" s="8">
        <v>228</v>
      </c>
      <c r="AV48" s="8">
        <v>246</v>
      </c>
      <c r="AW48" s="8">
        <v>234</v>
      </c>
      <c r="AX48" s="8">
        <v>210</v>
      </c>
      <c r="AY48" s="8">
        <v>207</v>
      </c>
      <c r="AZ48" s="8">
        <v>209</v>
      </c>
      <c r="BA48" s="8">
        <v>213</v>
      </c>
      <c r="BB48" s="8">
        <v>218</v>
      </c>
      <c r="BC48" s="8">
        <v>203</v>
      </c>
      <c r="BD48" s="8">
        <v>200</v>
      </c>
      <c r="BE48" s="8">
        <v>224</v>
      </c>
      <c r="BF48" s="8">
        <v>224</v>
      </c>
      <c r="BG48" s="8">
        <v>218</v>
      </c>
      <c r="BH48" s="8">
        <v>205</v>
      </c>
      <c r="BI48" s="8">
        <v>205</v>
      </c>
      <c r="BJ48" s="8">
        <v>206</v>
      </c>
      <c r="BK48" s="8">
        <v>205</v>
      </c>
      <c r="BL48" s="8">
        <v>202</v>
      </c>
      <c r="BM48" s="8">
        <v>221</v>
      </c>
      <c r="BN48" s="8">
        <v>229</v>
      </c>
      <c r="BO48" s="8">
        <v>218</v>
      </c>
      <c r="BP48" s="8">
        <v>218</v>
      </c>
      <c r="BQ48" s="8">
        <v>212</v>
      </c>
      <c r="BR48" s="8">
        <v>213</v>
      </c>
      <c r="BS48" s="8">
        <v>215</v>
      </c>
      <c r="BT48" s="8">
        <v>211</v>
      </c>
      <c r="BU48" s="8">
        <v>209</v>
      </c>
      <c r="BV48" s="8">
        <v>207</v>
      </c>
      <c r="BW48" s="8">
        <v>203</v>
      </c>
      <c r="BX48" s="8">
        <v>199</v>
      </c>
      <c r="BY48" s="8">
        <v>202</v>
      </c>
      <c r="BZ48" s="8">
        <v>199</v>
      </c>
      <c r="CA48" s="8">
        <v>195</v>
      </c>
      <c r="CB48" s="7">
        <f t="shared" si="0"/>
        <v>93</v>
      </c>
      <c r="CC48" s="7">
        <f t="shared" si="1"/>
        <v>246</v>
      </c>
      <c r="CD48" s="7">
        <f t="shared" si="2"/>
        <v>-51</v>
      </c>
      <c r="CE48" s="16">
        <f t="shared" si="3"/>
        <v>-0.2073170731707317</v>
      </c>
    </row>
    <row r="49" spans="1:83" x14ac:dyDescent="0.25">
      <c r="A49" s="1" t="s">
        <v>195</v>
      </c>
      <c r="B49" s="1" t="s">
        <v>193</v>
      </c>
      <c r="C49" s="1" t="s">
        <v>196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22</v>
      </c>
      <c r="AW49" s="8">
        <v>28</v>
      </c>
      <c r="AX49" s="8">
        <v>34</v>
      </c>
      <c r="AY49" s="8">
        <v>32</v>
      </c>
      <c r="AZ49" s="8">
        <v>21</v>
      </c>
      <c r="BA49" s="8">
        <v>36</v>
      </c>
      <c r="BB49" s="8">
        <v>56</v>
      </c>
      <c r="BC49" s="8">
        <v>57</v>
      </c>
      <c r="BD49" s="8">
        <v>57</v>
      </c>
      <c r="BE49" s="8">
        <v>87</v>
      </c>
      <c r="BF49" s="8">
        <v>112</v>
      </c>
      <c r="BG49" s="8">
        <v>110</v>
      </c>
      <c r="BH49" s="8">
        <v>109</v>
      </c>
      <c r="BI49" s="8">
        <v>120</v>
      </c>
      <c r="BJ49" s="8">
        <v>123</v>
      </c>
      <c r="BK49" s="8">
        <v>119</v>
      </c>
      <c r="BL49" s="8">
        <v>120</v>
      </c>
      <c r="BM49" s="8">
        <v>117</v>
      </c>
      <c r="BN49" s="8">
        <v>103</v>
      </c>
      <c r="BO49" s="8">
        <v>106</v>
      </c>
      <c r="BP49" s="8">
        <v>104</v>
      </c>
      <c r="BQ49" s="8">
        <v>113</v>
      </c>
      <c r="BR49" s="8">
        <v>111</v>
      </c>
      <c r="BS49" s="8">
        <v>164</v>
      </c>
      <c r="BT49" s="8">
        <v>193</v>
      </c>
      <c r="BU49" s="8">
        <v>207</v>
      </c>
      <c r="BV49" s="8">
        <v>149</v>
      </c>
      <c r="BW49" s="8">
        <v>136</v>
      </c>
      <c r="BX49" s="8">
        <v>47</v>
      </c>
      <c r="BY49" s="8">
        <v>49</v>
      </c>
      <c r="BZ49" s="8">
        <v>47</v>
      </c>
      <c r="CA49" s="8">
        <v>42</v>
      </c>
      <c r="CB49" s="7">
        <f t="shared" si="0"/>
        <v>0</v>
      </c>
      <c r="CC49" s="7">
        <f t="shared" si="1"/>
        <v>207</v>
      </c>
      <c r="CD49" s="7">
        <f t="shared" si="2"/>
        <v>-165</v>
      </c>
      <c r="CE49" s="16">
        <f t="shared" si="3"/>
        <v>-0.79710144927536231</v>
      </c>
    </row>
    <row r="50" spans="1:83" x14ac:dyDescent="0.25">
      <c r="A50" s="1" t="s">
        <v>197</v>
      </c>
      <c r="B50" s="1" t="s">
        <v>198</v>
      </c>
      <c r="C50" s="1" t="s">
        <v>199</v>
      </c>
      <c r="D50" s="8">
        <v>20</v>
      </c>
      <c r="E50" s="8">
        <v>56</v>
      </c>
      <c r="F50" s="8">
        <v>70</v>
      </c>
      <c r="G50" s="8">
        <v>67</v>
      </c>
      <c r="H50" s="8">
        <v>67</v>
      </c>
      <c r="I50" s="8">
        <v>67</v>
      </c>
      <c r="J50" s="8">
        <v>69</v>
      </c>
      <c r="K50" s="8">
        <v>70</v>
      </c>
      <c r="L50" s="8">
        <v>87</v>
      </c>
      <c r="M50" s="8">
        <v>84</v>
      </c>
      <c r="N50" s="8">
        <v>87</v>
      </c>
      <c r="O50" s="8">
        <v>89</v>
      </c>
      <c r="P50" s="8">
        <v>85</v>
      </c>
      <c r="Q50" s="8">
        <v>89</v>
      </c>
      <c r="R50" s="8">
        <v>87</v>
      </c>
      <c r="S50" s="8">
        <v>85</v>
      </c>
      <c r="T50" s="8">
        <v>87</v>
      </c>
      <c r="U50" s="8">
        <v>89</v>
      </c>
      <c r="V50" s="8">
        <v>91</v>
      </c>
      <c r="W50" s="8">
        <v>91</v>
      </c>
      <c r="X50" s="8">
        <v>93</v>
      </c>
      <c r="Y50" s="8">
        <v>105</v>
      </c>
      <c r="Z50" s="8">
        <v>94</v>
      </c>
      <c r="AA50" s="8">
        <v>82</v>
      </c>
      <c r="AB50" s="8">
        <v>73</v>
      </c>
      <c r="AC50" s="8">
        <v>69</v>
      </c>
      <c r="AD50" s="8">
        <v>65</v>
      </c>
      <c r="AE50" s="8">
        <v>62</v>
      </c>
      <c r="AF50" s="8">
        <v>68</v>
      </c>
      <c r="AG50" s="8">
        <v>72</v>
      </c>
      <c r="AH50" s="8">
        <v>64</v>
      </c>
      <c r="AI50" s="8">
        <v>29</v>
      </c>
      <c r="AJ50" s="8">
        <v>23</v>
      </c>
      <c r="AK50" s="8">
        <v>23</v>
      </c>
      <c r="AL50" s="8">
        <v>13</v>
      </c>
      <c r="AM50" s="8">
        <v>18</v>
      </c>
      <c r="AN50" s="8">
        <v>18</v>
      </c>
      <c r="AO50" s="8">
        <v>14</v>
      </c>
      <c r="AP50" s="8">
        <v>14</v>
      </c>
      <c r="AQ50" s="8">
        <v>18</v>
      </c>
      <c r="AR50" s="8">
        <v>0</v>
      </c>
      <c r="AS50" s="8">
        <v>4</v>
      </c>
      <c r="AT50" s="8">
        <v>6</v>
      </c>
      <c r="AU50" s="8">
        <v>3</v>
      </c>
      <c r="AV50" s="8">
        <v>0</v>
      </c>
      <c r="AW50" s="8">
        <v>2</v>
      </c>
      <c r="AX50" s="8">
        <v>4</v>
      </c>
      <c r="AY50" s="8">
        <v>4</v>
      </c>
      <c r="AZ50" s="8">
        <v>0</v>
      </c>
      <c r="BA50" s="8">
        <v>4</v>
      </c>
      <c r="BB50" s="8">
        <v>3</v>
      </c>
      <c r="BC50" s="8">
        <v>2</v>
      </c>
      <c r="BD50" s="8">
        <v>0</v>
      </c>
      <c r="BE50" s="8">
        <v>3</v>
      </c>
      <c r="BF50" s="8">
        <v>2</v>
      </c>
      <c r="BG50" s="8">
        <v>2</v>
      </c>
      <c r="BH50" s="8">
        <v>0</v>
      </c>
      <c r="BI50" s="8">
        <v>2</v>
      </c>
      <c r="BJ50" s="8">
        <v>2</v>
      </c>
      <c r="BK50" s="8">
        <v>2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7">
        <f t="shared" si="0"/>
        <v>0</v>
      </c>
      <c r="CC50" s="7">
        <f t="shared" si="1"/>
        <v>105</v>
      </c>
      <c r="CD50" s="7">
        <f t="shared" si="2"/>
        <v>-105</v>
      </c>
      <c r="CE50" s="16">
        <f t="shared" si="3"/>
        <v>-1</v>
      </c>
    </row>
    <row r="51" spans="1:83" x14ac:dyDescent="0.25">
      <c r="A51" s="1" t="s">
        <v>200</v>
      </c>
      <c r="B51" s="1" t="s">
        <v>198</v>
      </c>
      <c r="C51" s="1" t="s">
        <v>201</v>
      </c>
      <c r="D51" s="8">
        <v>533</v>
      </c>
      <c r="E51" s="8">
        <v>529</v>
      </c>
      <c r="F51" s="8">
        <v>529</v>
      </c>
      <c r="G51" s="8">
        <v>558</v>
      </c>
      <c r="H51" s="8">
        <v>692</v>
      </c>
      <c r="I51" s="8">
        <v>731</v>
      </c>
      <c r="J51" s="8">
        <v>748</v>
      </c>
      <c r="K51" s="8">
        <v>734</v>
      </c>
      <c r="L51" s="8">
        <v>708</v>
      </c>
      <c r="M51" s="8">
        <v>719</v>
      </c>
      <c r="N51" s="8">
        <v>735</v>
      </c>
      <c r="O51" s="8">
        <v>709</v>
      </c>
      <c r="P51" s="8">
        <v>687</v>
      </c>
      <c r="Q51" s="8">
        <v>611</v>
      </c>
      <c r="R51" s="8">
        <v>660</v>
      </c>
      <c r="S51" s="8">
        <v>641</v>
      </c>
      <c r="T51" s="8">
        <v>682</v>
      </c>
      <c r="U51" s="8">
        <v>680</v>
      </c>
      <c r="V51" s="8">
        <v>646</v>
      </c>
      <c r="W51" s="8">
        <v>675</v>
      </c>
      <c r="X51" s="8">
        <v>739</v>
      </c>
      <c r="Y51" s="8">
        <v>760</v>
      </c>
      <c r="Z51" s="8">
        <v>690</v>
      </c>
      <c r="AA51" s="8">
        <v>686</v>
      </c>
      <c r="AB51" s="8">
        <v>763</v>
      </c>
      <c r="AC51" s="8">
        <v>751</v>
      </c>
      <c r="AD51" s="8">
        <v>763</v>
      </c>
      <c r="AE51" s="8">
        <v>721</v>
      </c>
      <c r="AF51" s="8">
        <v>707</v>
      </c>
      <c r="AG51" s="8">
        <v>724</v>
      </c>
      <c r="AH51" s="8">
        <v>674</v>
      </c>
      <c r="AI51" s="8">
        <v>655</v>
      </c>
      <c r="AJ51" s="8">
        <v>626</v>
      </c>
      <c r="AK51" s="8">
        <v>720</v>
      </c>
      <c r="AL51" s="8">
        <v>697</v>
      </c>
      <c r="AM51" s="8">
        <v>731</v>
      </c>
      <c r="AN51" s="8">
        <v>725</v>
      </c>
      <c r="AO51" s="8">
        <v>745</v>
      </c>
      <c r="AP51" s="8">
        <v>752</v>
      </c>
      <c r="AQ51" s="8">
        <v>795</v>
      </c>
      <c r="AR51" s="8">
        <v>792</v>
      </c>
      <c r="AS51" s="8">
        <v>736</v>
      </c>
      <c r="AT51" s="8">
        <v>723</v>
      </c>
      <c r="AU51" s="8">
        <v>736</v>
      </c>
      <c r="AV51" s="8">
        <v>729</v>
      </c>
      <c r="AW51" s="8">
        <v>758</v>
      </c>
      <c r="AX51" s="8">
        <v>780</v>
      </c>
      <c r="AY51" s="8">
        <v>818</v>
      </c>
      <c r="AZ51" s="8">
        <v>845</v>
      </c>
      <c r="BA51" s="8">
        <v>869</v>
      </c>
      <c r="BB51" s="8">
        <v>879</v>
      </c>
      <c r="BC51" s="8">
        <v>878</v>
      </c>
      <c r="BD51" s="8">
        <v>892</v>
      </c>
      <c r="BE51" s="8">
        <v>881</v>
      </c>
      <c r="BF51" s="8">
        <v>879</v>
      </c>
      <c r="BG51" s="8">
        <v>885</v>
      </c>
      <c r="BH51" s="8">
        <v>823</v>
      </c>
      <c r="BI51" s="8">
        <v>797</v>
      </c>
      <c r="BJ51" s="8">
        <v>789</v>
      </c>
      <c r="BK51" s="8">
        <v>811</v>
      </c>
      <c r="BL51" s="8">
        <v>796</v>
      </c>
      <c r="BM51" s="8">
        <v>698</v>
      </c>
      <c r="BN51" s="8">
        <v>626</v>
      </c>
      <c r="BO51" s="8">
        <v>583</v>
      </c>
      <c r="BP51" s="8">
        <v>418</v>
      </c>
      <c r="BQ51" s="8">
        <v>425</v>
      </c>
      <c r="BR51" s="8">
        <v>406</v>
      </c>
      <c r="BS51" s="8">
        <v>310</v>
      </c>
      <c r="BT51" s="8">
        <v>125</v>
      </c>
      <c r="BU51" s="8">
        <v>146</v>
      </c>
      <c r="BV51" s="8">
        <v>149</v>
      </c>
      <c r="BW51" s="8">
        <v>128</v>
      </c>
      <c r="BX51" s="8">
        <v>107</v>
      </c>
      <c r="BY51" s="8">
        <v>121</v>
      </c>
      <c r="BZ51" s="8">
        <v>139</v>
      </c>
      <c r="CA51" s="8">
        <v>157</v>
      </c>
      <c r="CB51" s="7">
        <f t="shared" si="0"/>
        <v>107</v>
      </c>
      <c r="CC51" s="7">
        <f t="shared" si="1"/>
        <v>892</v>
      </c>
      <c r="CD51" s="7">
        <f t="shared" si="2"/>
        <v>-735</v>
      </c>
      <c r="CE51" s="16">
        <f t="shared" si="3"/>
        <v>-0.82399103139013452</v>
      </c>
    </row>
    <row r="52" spans="1:83" x14ac:dyDescent="0.25">
      <c r="A52" s="1" t="s">
        <v>202</v>
      </c>
      <c r="B52" s="1" t="s">
        <v>198</v>
      </c>
      <c r="C52" s="1" t="s">
        <v>203</v>
      </c>
      <c r="D52" s="8">
        <v>10</v>
      </c>
      <c r="E52" s="8">
        <v>12</v>
      </c>
      <c r="F52" s="8">
        <v>8</v>
      </c>
      <c r="G52" s="8">
        <v>15</v>
      </c>
      <c r="H52" s="8">
        <v>14</v>
      </c>
      <c r="I52" s="8">
        <v>14</v>
      </c>
      <c r="J52" s="8">
        <v>18</v>
      </c>
      <c r="K52" s="8">
        <v>23</v>
      </c>
      <c r="L52" s="8">
        <v>21</v>
      </c>
      <c r="M52" s="8">
        <v>19</v>
      </c>
      <c r="N52" s="8">
        <v>24</v>
      </c>
      <c r="O52" s="8">
        <v>33</v>
      </c>
      <c r="P52" s="8">
        <v>33</v>
      </c>
      <c r="Q52" s="8">
        <v>24</v>
      </c>
      <c r="R52" s="8">
        <v>21</v>
      </c>
      <c r="S52" s="8">
        <v>21</v>
      </c>
      <c r="T52" s="8">
        <v>22</v>
      </c>
      <c r="U52" s="8">
        <v>28</v>
      </c>
      <c r="V52" s="8">
        <v>26</v>
      </c>
      <c r="W52" s="8">
        <v>29</v>
      </c>
      <c r="X52" s="8">
        <v>33</v>
      </c>
      <c r="Y52" s="8">
        <v>34</v>
      </c>
      <c r="Z52" s="8">
        <v>39</v>
      </c>
      <c r="AA52" s="8">
        <v>38</v>
      </c>
      <c r="AB52" s="8">
        <v>41</v>
      </c>
      <c r="AC52" s="8">
        <v>41</v>
      </c>
      <c r="AD52" s="8">
        <v>40</v>
      </c>
      <c r="AE52" s="8">
        <v>38</v>
      </c>
      <c r="AF52" s="8">
        <v>38</v>
      </c>
      <c r="AG52" s="8">
        <v>35</v>
      </c>
      <c r="AH52" s="8">
        <v>36</v>
      </c>
      <c r="AI52" s="8">
        <v>34</v>
      </c>
      <c r="AJ52" s="8">
        <v>30</v>
      </c>
      <c r="AK52" s="8">
        <v>32</v>
      </c>
      <c r="AL52" s="8">
        <v>19</v>
      </c>
      <c r="AM52" s="8">
        <v>23</v>
      </c>
      <c r="AN52" s="8">
        <v>32</v>
      </c>
      <c r="AO52" s="8">
        <v>41</v>
      </c>
      <c r="AP52" s="8">
        <v>42</v>
      </c>
      <c r="AQ52" s="8">
        <v>46</v>
      </c>
      <c r="AR52" s="8">
        <v>44</v>
      </c>
      <c r="AS52" s="8">
        <v>41</v>
      </c>
      <c r="AT52" s="8">
        <v>39</v>
      </c>
      <c r="AU52" s="8">
        <v>41</v>
      </c>
      <c r="AV52" s="8">
        <v>44</v>
      </c>
      <c r="AW52" s="8">
        <v>42</v>
      </c>
      <c r="AX52" s="8">
        <v>44</v>
      </c>
      <c r="AY52" s="8">
        <v>45</v>
      </c>
      <c r="AZ52" s="8">
        <v>43</v>
      </c>
      <c r="BA52" s="8">
        <v>43</v>
      </c>
      <c r="BB52" s="8">
        <v>50</v>
      </c>
      <c r="BC52" s="8">
        <v>47</v>
      </c>
      <c r="BD52" s="8">
        <v>41</v>
      </c>
      <c r="BE52" s="8">
        <v>42</v>
      </c>
      <c r="BF52" s="8">
        <v>53</v>
      </c>
      <c r="BG52" s="8">
        <v>62</v>
      </c>
      <c r="BH52" s="8">
        <v>55</v>
      </c>
      <c r="BI52" s="8">
        <v>57</v>
      </c>
      <c r="BJ52" s="8">
        <v>63</v>
      </c>
      <c r="BK52" s="8">
        <v>73</v>
      </c>
      <c r="BL52" s="8">
        <v>58</v>
      </c>
      <c r="BM52" s="8">
        <v>52</v>
      </c>
      <c r="BN52" s="8">
        <v>60</v>
      </c>
      <c r="BO52" s="8">
        <v>44</v>
      </c>
      <c r="BP52" s="8">
        <v>14</v>
      </c>
      <c r="BQ52" s="8">
        <v>3</v>
      </c>
      <c r="BR52" s="8">
        <v>3</v>
      </c>
      <c r="BS52" s="8">
        <v>1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7">
        <f t="shared" si="0"/>
        <v>0</v>
      </c>
      <c r="CC52" s="7">
        <f t="shared" si="1"/>
        <v>73</v>
      </c>
      <c r="CD52" s="7">
        <f t="shared" si="2"/>
        <v>-73</v>
      </c>
      <c r="CE52" s="16">
        <f t="shared" si="3"/>
        <v>-1</v>
      </c>
    </row>
    <row r="53" spans="1:83" x14ac:dyDescent="0.25">
      <c r="A53" s="1" t="s">
        <v>204</v>
      </c>
      <c r="B53" s="1" t="s">
        <v>198</v>
      </c>
      <c r="C53" s="1" t="s">
        <v>205</v>
      </c>
      <c r="D53" s="8">
        <v>96</v>
      </c>
      <c r="E53" s="8">
        <v>93</v>
      </c>
      <c r="F53" s="8">
        <v>87</v>
      </c>
      <c r="G53" s="8">
        <v>89</v>
      </c>
      <c r="H53" s="8">
        <v>46</v>
      </c>
      <c r="I53" s="8">
        <v>49</v>
      </c>
      <c r="J53" s="8">
        <v>41</v>
      </c>
      <c r="K53" s="8">
        <v>40</v>
      </c>
      <c r="L53" s="8">
        <v>40</v>
      </c>
      <c r="M53" s="8">
        <v>49</v>
      </c>
      <c r="N53" s="8">
        <v>46</v>
      </c>
      <c r="O53" s="8">
        <v>63</v>
      </c>
      <c r="P53" s="8">
        <v>73</v>
      </c>
      <c r="Q53" s="8">
        <v>83</v>
      </c>
      <c r="R53" s="8">
        <v>71</v>
      </c>
      <c r="S53" s="8">
        <v>80</v>
      </c>
      <c r="T53" s="8">
        <v>78</v>
      </c>
      <c r="U53" s="8">
        <v>97</v>
      </c>
      <c r="V53" s="8">
        <v>102</v>
      </c>
      <c r="W53" s="8">
        <v>105</v>
      </c>
      <c r="X53" s="8">
        <v>83</v>
      </c>
      <c r="Y53" s="8">
        <v>71</v>
      </c>
      <c r="Z53" s="8">
        <v>77</v>
      </c>
      <c r="AA53" s="8">
        <v>94</v>
      </c>
      <c r="AB53" s="8">
        <v>88</v>
      </c>
      <c r="AC53" s="8">
        <v>79</v>
      </c>
      <c r="AD53" s="8">
        <v>82</v>
      </c>
      <c r="AE53" s="8">
        <v>90</v>
      </c>
      <c r="AF53" s="8">
        <v>97</v>
      </c>
      <c r="AG53" s="8">
        <v>86</v>
      </c>
      <c r="AH53" s="8">
        <v>71</v>
      </c>
      <c r="AI53" s="8">
        <v>77</v>
      </c>
      <c r="AJ53" s="8">
        <v>86</v>
      </c>
      <c r="AK53" s="8">
        <v>92</v>
      </c>
      <c r="AL53" s="8">
        <v>103</v>
      </c>
      <c r="AM53" s="8">
        <v>95</v>
      </c>
      <c r="AN53" s="8">
        <v>67</v>
      </c>
      <c r="AO53" s="8">
        <v>69</v>
      </c>
      <c r="AP53" s="8">
        <v>66</v>
      </c>
      <c r="AQ53" s="8">
        <v>60</v>
      </c>
      <c r="AR53" s="8">
        <v>50</v>
      </c>
      <c r="AS53" s="8">
        <v>32</v>
      </c>
      <c r="AT53" s="8">
        <v>43</v>
      </c>
      <c r="AU53" s="8">
        <v>41</v>
      </c>
      <c r="AV53" s="8">
        <v>56</v>
      </c>
      <c r="AW53" s="8">
        <v>56</v>
      </c>
      <c r="AX53" s="8">
        <v>48</v>
      </c>
      <c r="AY53" s="8">
        <v>51</v>
      </c>
      <c r="AZ53" s="8">
        <v>54</v>
      </c>
      <c r="BA53" s="8">
        <v>39</v>
      </c>
      <c r="BB53" s="8">
        <v>26</v>
      </c>
      <c r="BC53" s="8">
        <v>43</v>
      </c>
      <c r="BD53" s="8">
        <v>26</v>
      </c>
      <c r="BE53" s="8">
        <v>29</v>
      </c>
      <c r="BF53" s="8">
        <v>16</v>
      </c>
      <c r="BG53" s="8">
        <v>10</v>
      </c>
      <c r="BH53" s="8">
        <v>3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7">
        <f t="shared" si="0"/>
        <v>0</v>
      </c>
      <c r="CC53" s="7">
        <f t="shared" si="1"/>
        <v>105</v>
      </c>
      <c r="CD53" s="7">
        <f t="shared" si="2"/>
        <v>-105</v>
      </c>
      <c r="CE53" s="16">
        <f t="shared" si="3"/>
        <v>-1</v>
      </c>
    </row>
    <row r="54" spans="1:83" x14ac:dyDescent="0.25">
      <c r="A54" s="1" t="s">
        <v>206</v>
      </c>
      <c r="B54" s="1" t="s">
        <v>198</v>
      </c>
      <c r="C54" s="1" t="s">
        <v>207</v>
      </c>
      <c r="D54" s="8">
        <v>49</v>
      </c>
      <c r="E54" s="8">
        <v>47</v>
      </c>
      <c r="F54" s="8">
        <v>44</v>
      </c>
      <c r="G54" s="8">
        <v>40</v>
      </c>
      <c r="H54" s="8">
        <v>40</v>
      </c>
      <c r="I54" s="8">
        <v>45</v>
      </c>
      <c r="J54" s="8">
        <v>46</v>
      </c>
      <c r="K54" s="8">
        <v>41</v>
      </c>
      <c r="L54" s="8">
        <v>60</v>
      </c>
      <c r="M54" s="8">
        <v>56</v>
      </c>
      <c r="N54" s="8">
        <v>69</v>
      </c>
      <c r="O54" s="8">
        <v>68</v>
      </c>
      <c r="P54" s="8">
        <v>80</v>
      </c>
      <c r="Q54" s="8">
        <v>83</v>
      </c>
      <c r="R54" s="8">
        <v>82</v>
      </c>
      <c r="S54" s="8">
        <v>85</v>
      </c>
      <c r="T54" s="8">
        <v>81</v>
      </c>
      <c r="U54" s="8">
        <v>87</v>
      </c>
      <c r="V54" s="8">
        <v>90</v>
      </c>
      <c r="W54" s="8">
        <v>104</v>
      </c>
      <c r="X54" s="8">
        <v>111</v>
      </c>
      <c r="Y54" s="8">
        <v>135</v>
      </c>
      <c r="Z54" s="8">
        <v>94</v>
      </c>
      <c r="AA54" s="8">
        <v>92</v>
      </c>
      <c r="AB54" s="8">
        <v>68</v>
      </c>
      <c r="AC54" s="8">
        <v>71</v>
      </c>
      <c r="AD54" s="8">
        <v>58</v>
      </c>
      <c r="AE54" s="8">
        <v>55</v>
      </c>
      <c r="AF54" s="8">
        <v>47</v>
      </c>
      <c r="AG54" s="8">
        <v>48</v>
      </c>
      <c r="AH54" s="8">
        <v>63</v>
      </c>
      <c r="AI54" s="8">
        <v>58</v>
      </c>
      <c r="AJ54" s="8">
        <v>59</v>
      </c>
      <c r="AK54" s="8">
        <v>55</v>
      </c>
      <c r="AL54" s="8">
        <v>56</v>
      </c>
      <c r="AM54" s="8">
        <v>71</v>
      </c>
      <c r="AN54" s="8">
        <v>74</v>
      </c>
      <c r="AO54" s="8">
        <v>71</v>
      </c>
      <c r="AP54" s="8">
        <v>70</v>
      </c>
      <c r="AQ54" s="8">
        <v>63</v>
      </c>
      <c r="AR54" s="8">
        <v>82</v>
      </c>
      <c r="AS54" s="8">
        <v>97</v>
      </c>
      <c r="AT54" s="8">
        <v>89</v>
      </c>
      <c r="AU54" s="8">
        <v>91</v>
      </c>
      <c r="AV54" s="8">
        <v>88</v>
      </c>
      <c r="AW54" s="8">
        <v>77</v>
      </c>
      <c r="AX54" s="8">
        <v>77</v>
      </c>
      <c r="AY54" s="8">
        <v>59</v>
      </c>
      <c r="AZ54" s="8">
        <v>25</v>
      </c>
      <c r="BA54" s="8">
        <v>19</v>
      </c>
      <c r="BB54" s="8">
        <v>21</v>
      </c>
      <c r="BC54" s="8">
        <v>19</v>
      </c>
      <c r="BD54" s="8">
        <v>19</v>
      </c>
      <c r="BE54" s="8">
        <v>17</v>
      </c>
      <c r="BF54" s="8">
        <v>15</v>
      </c>
      <c r="BG54" s="8">
        <v>17</v>
      </c>
      <c r="BH54" s="8">
        <v>19</v>
      </c>
      <c r="BI54" s="8">
        <v>32</v>
      </c>
      <c r="BJ54" s="8">
        <v>37</v>
      </c>
      <c r="BK54" s="8">
        <v>33</v>
      </c>
      <c r="BL54" s="8">
        <v>30</v>
      </c>
      <c r="BM54" s="8">
        <v>27</v>
      </c>
      <c r="BN54" s="8">
        <v>31</v>
      </c>
      <c r="BO54" s="8">
        <v>38</v>
      </c>
      <c r="BP54" s="8">
        <v>24</v>
      </c>
      <c r="BQ54" s="8">
        <v>35</v>
      </c>
      <c r="BR54" s="8">
        <v>16</v>
      </c>
      <c r="BS54" s="8">
        <v>12</v>
      </c>
      <c r="BT54" s="8">
        <v>11</v>
      </c>
      <c r="BU54" s="8">
        <v>11</v>
      </c>
      <c r="BV54" s="8">
        <v>14</v>
      </c>
      <c r="BW54" s="8">
        <v>15</v>
      </c>
      <c r="BX54" s="8">
        <v>15</v>
      </c>
      <c r="BY54" s="8">
        <v>16</v>
      </c>
      <c r="BZ54" s="8">
        <v>17</v>
      </c>
      <c r="CA54" s="8">
        <v>17</v>
      </c>
      <c r="CB54" s="7">
        <f t="shared" si="0"/>
        <v>11</v>
      </c>
      <c r="CC54" s="7">
        <f t="shared" si="1"/>
        <v>135</v>
      </c>
      <c r="CD54" s="7">
        <f t="shared" si="2"/>
        <v>-118</v>
      </c>
      <c r="CE54" s="16">
        <f t="shared" si="3"/>
        <v>-0.87407407407407411</v>
      </c>
    </row>
    <row r="55" spans="1:83" x14ac:dyDescent="0.25">
      <c r="A55" s="1" t="s">
        <v>208</v>
      </c>
      <c r="B55" s="1" t="s">
        <v>198</v>
      </c>
      <c r="C55" s="1" t="s">
        <v>209</v>
      </c>
      <c r="D55" s="8">
        <v>23</v>
      </c>
      <c r="E55" s="8">
        <v>24</v>
      </c>
      <c r="F55" s="8">
        <v>20</v>
      </c>
      <c r="G55" s="8">
        <v>19</v>
      </c>
      <c r="H55" s="8">
        <v>20</v>
      </c>
      <c r="I55" s="8">
        <v>28</v>
      </c>
      <c r="J55" s="8">
        <v>33</v>
      </c>
      <c r="K55" s="8">
        <v>36</v>
      </c>
      <c r="L55" s="8">
        <v>30</v>
      </c>
      <c r="M55" s="8">
        <v>40</v>
      </c>
      <c r="N55" s="8">
        <v>33</v>
      </c>
      <c r="O55" s="8">
        <v>66</v>
      </c>
      <c r="P55" s="8">
        <v>29</v>
      </c>
      <c r="Q55" s="8">
        <v>31</v>
      </c>
      <c r="R55" s="8">
        <v>19</v>
      </c>
      <c r="S55" s="8">
        <v>14</v>
      </c>
      <c r="T55" s="8">
        <v>10</v>
      </c>
      <c r="U55" s="8">
        <v>7</v>
      </c>
      <c r="V55" s="8">
        <v>4</v>
      </c>
      <c r="W55" s="8">
        <v>4</v>
      </c>
      <c r="X55" s="8">
        <v>4</v>
      </c>
      <c r="Y55" s="8">
        <v>4</v>
      </c>
      <c r="Z55" s="8">
        <v>4</v>
      </c>
      <c r="AA55" s="8">
        <v>4</v>
      </c>
      <c r="AB55" s="8">
        <v>4</v>
      </c>
      <c r="AC55" s="8">
        <v>2</v>
      </c>
      <c r="AD55" s="8">
        <v>2</v>
      </c>
      <c r="AE55" s="8">
        <v>2</v>
      </c>
      <c r="AF55" s="8">
        <v>2</v>
      </c>
      <c r="AG55" s="8">
        <v>2</v>
      </c>
      <c r="AH55" s="8">
        <v>2</v>
      </c>
      <c r="AI55" s="8">
        <v>2</v>
      </c>
      <c r="AJ55" s="8">
        <v>2</v>
      </c>
      <c r="AK55" s="8">
        <v>2</v>
      </c>
      <c r="AL55" s="8">
        <v>2</v>
      </c>
      <c r="AM55" s="8">
        <v>3</v>
      </c>
      <c r="AN55" s="8">
        <v>1</v>
      </c>
      <c r="AO55" s="8">
        <v>1</v>
      </c>
      <c r="AP55" s="8">
        <v>4</v>
      </c>
      <c r="AQ55" s="8">
        <v>4</v>
      </c>
      <c r="AR55" s="8">
        <v>4</v>
      </c>
      <c r="AS55" s="8">
        <v>4</v>
      </c>
      <c r="AT55" s="8">
        <v>4</v>
      </c>
      <c r="AU55" s="8">
        <v>4</v>
      </c>
      <c r="AV55" s="8">
        <v>4</v>
      </c>
      <c r="AW55" s="8">
        <v>5</v>
      </c>
      <c r="AX55" s="8">
        <v>4</v>
      </c>
      <c r="AY55" s="8">
        <v>4</v>
      </c>
      <c r="AZ55" s="8">
        <v>4</v>
      </c>
      <c r="BA55" s="8">
        <v>4</v>
      </c>
      <c r="BB55" s="8">
        <v>3</v>
      </c>
      <c r="BC55" s="8">
        <v>3</v>
      </c>
      <c r="BD55" s="8">
        <v>1</v>
      </c>
      <c r="BE55" s="8">
        <v>1</v>
      </c>
      <c r="BF55" s="8">
        <v>1</v>
      </c>
      <c r="BG55" s="8">
        <v>1</v>
      </c>
      <c r="BH55" s="8">
        <v>1</v>
      </c>
      <c r="BI55" s="8">
        <v>1</v>
      </c>
      <c r="BJ55" s="8">
        <v>1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7">
        <f t="shared" si="0"/>
        <v>0</v>
      </c>
      <c r="CC55" s="7">
        <f t="shared" si="1"/>
        <v>66</v>
      </c>
      <c r="CD55" s="7">
        <f t="shared" si="2"/>
        <v>-66</v>
      </c>
      <c r="CE55" s="16">
        <f t="shared" si="3"/>
        <v>-1</v>
      </c>
    </row>
    <row r="56" spans="1:83" x14ac:dyDescent="0.25">
      <c r="A56" s="1" t="s">
        <v>210</v>
      </c>
      <c r="B56" s="1" t="s">
        <v>198</v>
      </c>
      <c r="C56" s="1" t="s">
        <v>211</v>
      </c>
      <c r="D56" s="8">
        <v>145</v>
      </c>
      <c r="E56" s="8">
        <v>157</v>
      </c>
      <c r="F56" s="8">
        <v>156</v>
      </c>
      <c r="G56" s="8">
        <v>153</v>
      </c>
      <c r="H56" s="8">
        <v>146</v>
      </c>
      <c r="I56" s="8">
        <v>71</v>
      </c>
      <c r="J56" s="8">
        <v>137</v>
      </c>
      <c r="K56" s="8">
        <v>142</v>
      </c>
      <c r="L56" s="8">
        <v>73</v>
      </c>
      <c r="M56" s="8">
        <v>74</v>
      </c>
      <c r="N56" s="8">
        <v>71</v>
      </c>
      <c r="O56" s="8">
        <v>42</v>
      </c>
      <c r="P56" s="8">
        <v>31</v>
      </c>
      <c r="Q56" s="8">
        <v>55</v>
      </c>
      <c r="R56" s="8">
        <v>52</v>
      </c>
      <c r="S56" s="8">
        <v>57</v>
      </c>
      <c r="T56" s="8">
        <v>48</v>
      </c>
      <c r="U56" s="8">
        <v>47</v>
      </c>
      <c r="V56" s="8">
        <v>44</v>
      </c>
      <c r="W56" s="8">
        <v>42</v>
      </c>
      <c r="X56" s="8">
        <v>29</v>
      </c>
      <c r="Y56" s="8">
        <v>41</v>
      </c>
      <c r="Z56" s="8">
        <v>43</v>
      </c>
      <c r="AA56" s="8">
        <v>36</v>
      </c>
      <c r="AB56" s="8">
        <v>27</v>
      </c>
      <c r="AC56" s="8">
        <v>36</v>
      </c>
      <c r="AD56" s="8">
        <v>31</v>
      </c>
      <c r="AE56" s="8">
        <v>21</v>
      </c>
      <c r="AF56" s="8">
        <v>18</v>
      </c>
      <c r="AG56" s="8">
        <v>52</v>
      </c>
      <c r="AH56" s="8">
        <v>30</v>
      </c>
      <c r="AI56" s="8">
        <v>25</v>
      </c>
      <c r="AJ56" s="8">
        <v>18</v>
      </c>
      <c r="AK56" s="8">
        <v>24</v>
      </c>
      <c r="AL56" s="8">
        <v>29</v>
      </c>
      <c r="AM56" s="8">
        <v>26</v>
      </c>
      <c r="AN56" s="8">
        <v>16</v>
      </c>
      <c r="AO56" s="8">
        <v>19</v>
      </c>
      <c r="AP56" s="8">
        <v>21</v>
      </c>
      <c r="AQ56" s="8">
        <v>28</v>
      </c>
      <c r="AR56" s="8">
        <v>28</v>
      </c>
      <c r="AS56" s="8">
        <v>39</v>
      </c>
      <c r="AT56" s="8">
        <v>45</v>
      </c>
      <c r="AU56" s="8">
        <v>45</v>
      </c>
      <c r="AV56" s="8">
        <v>39</v>
      </c>
      <c r="AW56" s="8">
        <v>41</v>
      </c>
      <c r="AX56" s="8">
        <v>42</v>
      </c>
      <c r="AY56" s="8">
        <v>29</v>
      </c>
      <c r="AZ56" s="8">
        <v>17</v>
      </c>
      <c r="BA56" s="8">
        <v>19</v>
      </c>
      <c r="BB56" s="8">
        <v>15</v>
      </c>
      <c r="BC56" s="8">
        <v>10</v>
      </c>
      <c r="BD56" s="8">
        <v>24</v>
      </c>
      <c r="BE56" s="8">
        <v>28</v>
      </c>
      <c r="BF56" s="8">
        <v>28</v>
      </c>
      <c r="BG56" s="8">
        <v>27</v>
      </c>
      <c r="BH56" s="8">
        <v>27</v>
      </c>
      <c r="BI56" s="8">
        <v>25</v>
      </c>
      <c r="BJ56" s="8">
        <v>25</v>
      </c>
      <c r="BK56" s="8">
        <v>26</v>
      </c>
      <c r="BL56" s="8">
        <v>22</v>
      </c>
      <c r="BM56" s="8">
        <v>6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7">
        <f t="shared" si="0"/>
        <v>0</v>
      </c>
      <c r="CC56" s="7">
        <f t="shared" si="1"/>
        <v>157</v>
      </c>
      <c r="CD56" s="7">
        <f t="shared" si="2"/>
        <v>-157</v>
      </c>
      <c r="CE56" s="16">
        <f t="shared" si="3"/>
        <v>-1</v>
      </c>
    </row>
    <row r="57" spans="1:83" x14ac:dyDescent="0.25">
      <c r="A57" s="1" t="s">
        <v>212</v>
      </c>
      <c r="B57" s="1" t="s">
        <v>198</v>
      </c>
      <c r="C57" s="1" t="s">
        <v>213</v>
      </c>
      <c r="D57" s="8">
        <v>321</v>
      </c>
      <c r="E57" s="8">
        <v>323</v>
      </c>
      <c r="F57" s="8">
        <v>299</v>
      </c>
      <c r="G57" s="8">
        <v>302</v>
      </c>
      <c r="H57" s="8">
        <v>313</v>
      </c>
      <c r="I57" s="8">
        <v>369</v>
      </c>
      <c r="J57" s="8">
        <v>362</v>
      </c>
      <c r="K57" s="8">
        <v>379</v>
      </c>
      <c r="L57" s="8">
        <v>392</v>
      </c>
      <c r="M57" s="8">
        <v>369</v>
      </c>
      <c r="N57" s="8">
        <v>368</v>
      </c>
      <c r="O57" s="8">
        <v>346</v>
      </c>
      <c r="P57" s="8">
        <v>342</v>
      </c>
      <c r="Q57" s="8">
        <v>370</v>
      </c>
      <c r="R57" s="8">
        <v>347</v>
      </c>
      <c r="S57" s="8">
        <v>355</v>
      </c>
      <c r="T57" s="8">
        <v>377</v>
      </c>
      <c r="U57" s="8">
        <v>373</v>
      </c>
      <c r="V57" s="8">
        <v>364</v>
      </c>
      <c r="W57" s="8">
        <v>368</v>
      </c>
      <c r="X57" s="8">
        <v>372</v>
      </c>
      <c r="Y57" s="8">
        <v>378</v>
      </c>
      <c r="Z57" s="8">
        <v>398</v>
      </c>
      <c r="AA57" s="8">
        <v>399</v>
      </c>
      <c r="AB57" s="8">
        <v>393</v>
      </c>
      <c r="AC57" s="8">
        <v>337</v>
      </c>
      <c r="AD57" s="8">
        <v>320</v>
      </c>
      <c r="AE57" s="8">
        <v>308</v>
      </c>
      <c r="AF57" s="8">
        <v>327</v>
      </c>
      <c r="AG57" s="8">
        <v>336</v>
      </c>
      <c r="AH57" s="8">
        <v>297</v>
      </c>
      <c r="AI57" s="8">
        <v>310</v>
      </c>
      <c r="AJ57" s="8">
        <v>307</v>
      </c>
      <c r="AK57" s="8">
        <v>309</v>
      </c>
      <c r="AL57" s="8">
        <v>340</v>
      </c>
      <c r="AM57" s="8">
        <v>342</v>
      </c>
      <c r="AN57" s="8">
        <v>330</v>
      </c>
      <c r="AO57" s="8">
        <v>334</v>
      </c>
      <c r="AP57" s="8">
        <v>334</v>
      </c>
      <c r="AQ57" s="8">
        <v>337</v>
      </c>
      <c r="AR57" s="8">
        <v>347</v>
      </c>
      <c r="AS57" s="8">
        <v>352</v>
      </c>
      <c r="AT57" s="8">
        <v>352</v>
      </c>
      <c r="AU57" s="8">
        <v>345</v>
      </c>
      <c r="AV57" s="8">
        <v>377</v>
      </c>
      <c r="AW57" s="8">
        <v>387</v>
      </c>
      <c r="AX57" s="8">
        <v>419</v>
      </c>
      <c r="AY57" s="8">
        <v>407</v>
      </c>
      <c r="AZ57" s="8">
        <v>449</v>
      </c>
      <c r="BA57" s="8">
        <v>437</v>
      </c>
      <c r="BB57" s="8">
        <v>436</v>
      </c>
      <c r="BC57" s="8">
        <v>419</v>
      </c>
      <c r="BD57" s="8">
        <v>414</v>
      </c>
      <c r="BE57" s="8">
        <v>425</v>
      </c>
      <c r="BF57" s="8">
        <v>412</v>
      </c>
      <c r="BG57" s="8">
        <v>437</v>
      </c>
      <c r="BH57" s="8">
        <v>423</v>
      </c>
      <c r="BI57" s="8">
        <v>419</v>
      </c>
      <c r="BJ57" s="8">
        <v>413</v>
      </c>
      <c r="BK57" s="8">
        <v>428</v>
      </c>
      <c r="BL57" s="8">
        <v>412</v>
      </c>
      <c r="BM57" s="8">
        <v>369</v>
      </c>
      <c r="BN57" s="8">
        <v>392</v>
      </c>
      <c r="BO57" s="8">
        <v>379</v>
      </c>
      <c r="BP57" s="8">
        <v>280</v>
      </c>
      <c r="BQ57" s="8">
        <v>302</v>
      </c>
      <c r="BR57" s="8">
        <v>268</v>
      </c>
      <c r="BS57" s="8">
        <v>248</v>
      </c>
      <c r="BT57" s="8">
        <v>213</v>
      </c>
      <c r="BU57" s="8">
        <v>203</v>
      </c>
      <c r="BV57" s="8">
        <v>234</v>
      </c>
      <c r="BW57" s="8">
        <v>251</v>
      </c>
      <c r="BX57" s="8">
        <v>262</v>
      </c>
      <c r="BY57" s="8">
        <v>270</v>
      </c>
      <c r="BZ57" s="8">
        <v>257</v>
      </c>
      <c r="CA57" s="8">
        <v>249</v>
      </c>
      <c r="CB57" s="7">
        <f t="shared" si="0"/>
        <v>203</v>
      </c>
      <c r="CC57" s="7">
        <f t="shared" si="1"/>
        <v>449</v>
      </c>
      <c r="CD57" s="7">
        <f t="shared" si="2"/>
        <v>-200</v>
      </c>
      <c r="CE57" s="16">
        <f t="shared" si="3"/>
        <v>-0.44543429844097998</v>
      </c>
    </row>
    <row r="58" spans="1:83" x14ac:dyDescent="0.25">
      <c r="A58" s="1" t="s">
        <v>392</v>
      </c>
      <c r="B58" s="1" t="s">
        <v>198</v>
      </c>
      <c r="C58" s="1" t="s">
        <v>393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7">
        <f t="shared" si="0"/>
        <v>0</v>
      </c>
      <c r="CC58" s="7">
        <f t="shared" si="1"/>
        <v>0</v>
      </c>
      <c r="CD58" s="7">
        <f t="shared" si="2"/>
        <v>0</v>
      </c>
      <c r="CE58" s="16" t="e">
        <f t="shared" si="3"/>
        <v>#DIV/0!</v>
      </c>
    </row>
    <row r="59" spans="1:83" x14ac:dyDescent="0.25">
      <c r="A59" s="1" t="s">
        <v>214</v>
      </c>
      <c r="B59" s="1" t="s">
        <v>198</v>
      </c>
      <c r="C59" s="1" t="s">
        <v>215</v>
      </c>
      <c r="D59" s="8">
        <v>18</v>
      </c>
      <c r="E59" s="8">
        <v>13</v>
      </c>
      <c r="F59" s="8">
        <v>15</v>
      </c>
      <c r="G59" s="8">
        <v>14</v>
      </c>
      <c r="H59" s="8">
        <v>15</v>
      </c>
      <c r="I59" s="8">
        <v>14</v>
      </c>
      <c r="J59" s="8">
        <v>17</v>
      </c>
      <c r="K59" s="8">
        <v>19</v>
      </c>
      <c r="L59" s="8">
        <v>10</v>
      </c>
      <c r="M59" s="8">
        <v>9</v>
      </c>
      <c r="N59" s="8">
        <v>8</v>
      </c>
      <c r="O59" s="8">
        <v>2</v>
      </c>
      <c r="P59" s="8">
        <v>2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7">
        <f t="shared" si="0"/>
        <v>0</v>
      </c>
      <c r="CC59" s="7">
        <f t="shared" si="1"/>
        <v>19</v>
      </c>
      <c r="CD59" s="7">
        <f t="shared" si="2"/>
        <v>-19</v>
      </c>
      <c r="CE59" s="16">
        <f t="shared" si="3"/>
        <v>-1</v>
      </c>
    </row>
    <row r="60" spans="1:83" x14ac:dyDescent="0.25">
      <c r="A60" s="1" t="s">
        <v>216</v>
      </c>
      <c r="B60" s="1" t="s">
        <v>198</v>
      </c>
      <c r="C60" s="1" t="s">
        <v>114</v>
      </c>
      <c r="D60" s="8">
        <v>156</v>
      </c>
      <c r="E60" s="8">
        <v>151</v>
      </c>
      <c r="F60" s="8">
        <v>149</v>
      </c>
      <c r="G60" s="8">
        <v>155</v>
      </c>
      <c r="H60" s="8">
        <v>161</v>
      </c>
      <c r="I60" s="8">
        <v>165</v>
      </c>
      <c r="J60" s="8">
        <v>182</v>
      </c>
      <c r="K60" s="8">
        <v>184</v>
      </c>
      <c r="L60" s="8">
        <v>145</v>
      </c>
      <c r="M60" s="8">
        <v>111</v>
      </c>
      <c r="N60" s="8">
        <v>81</v>
      </c>
      <c r="O60" s="8">
        <v>64</v>
      </c>
      <c r="P60" s="8">
        <v>49</v>
      </c>
      <c r="Q60" s="8">
        <v>47</v>
      </c>
      <c r="R60" s="8">
        <v>52</v>
      </c>
      <c r="S60" s="8">
        <v>56</v>
      </c>
      <c r="T60" s="8">
        <v>41</v>
      </c>
      <c r="U60" s="8">
        <v>46</v>
      </c>
      <c r="V60" s="8">
        <v>52</v>
      </c>
      <c r="W60" s="8">
        <v>39</v>
      </c>
      <c r="X60" s="8">
        <v>55</v>
      </c>
      <c r="Y60" s="8">
        <v>62</v>
      </c>
      <c r="Z60" s="8">
        <v>81</v>
      </c>
      <c r="AA60" s="8">
        <v>79</v>
      </c>
      <c r="AB60" s="8">
        <v>73</v>
      </c>
      <c r="AC60" s="8">
        <v>65</v>
      </c>
      <c r="AD60" s="8">
        <v>59</v>
      </c>
      <c r="AE60" s="8">
        <v>60</v>
      </c>
      <c r="AF60" s="8">
        <v>51</v>
      </c>
      <c r="AG60" s="8">
        <v>44</v>
      </c>
      <c r="AH60" s="8">
        <v>45</v>
      </c>
      <c r="AI60" s="8">
        <v>48</v>
      </c>
      <c r="AJ60" s="8">
        <v>52</v>
      </c>
      <c r="AK60" s="8">
        <v>60</v>
      </c>
      <c r="AL60" s="8">
        <v>63</v>
      </c>
      <c r="AM60" s="8">
        <v>66</v>
      </c>
      <c r="AN60" s="8">
        <v>64</v>
      </c>
      <c r="AO60" s="8">
        <v>64</v>
      </c>
      <c r="AP60" s="8">
        <v>53</v>
      </c>
      <c r="AQ60" s="8">
        <v>53</v>
      </c>
      <c r="AR60" s="8">
        <v>57</v>
      </c>
      <c r="AS60" s="8">
        <v>65</v>
      </c>
      <c r="AT60" s="8">
        <v>68</v>
      </c>
      <c r="AU60" s="8">
        <v>72</v>
      </c>
      <c r="AV60" s="8">
        <v>71</v>
      </c>
      <c r="AW60" s="8">
        <v>74</v>
      </c>
      <c r="AX60" s="8">
        <v>73</v>
      </c>
      <c r="AY60" s="8">
        <v>69</v>
      </c>
      <c r="AZ60" s="8">
        <v>69</v>
      </c>
      <c r="BA60" s="8">
        <v>46</v>
      </c>
      <c r="BB60" s="8">
        <v>37</v>
      </c>
      <c r="BC60" s="8">
        <v>29</v>
      </c>
      <c r="BD60" s="8">
        <v>30</v>
      </c>
      <c r="BE60" s="8">
        <v>37</v>
      </c>
      <c r="BF60" s="8">
        <v>38</v>
      </c>
      <c r="BG60" s="8">
        <v>42</v>
      </c>
      <c r="BH60" s="8">
        <v>33</v>
      </c>
      <c r="BI60" s="8">
        <v>36</v>
      </c>
      <c r="BJ60" s="8">
        <v>32</v>
      </c>
      <c r="BK60" s="8">
        <v>15</v>
      </c>
      <c r="BL60" s="8">
        <v>12</v>
      </c>
      <c r="BM60" s="8">
        <v>16</v>
      </c>
      <c r="BN60" s="8">
        <v>16</v>
      </c>
      <c r="BO60" s="8">
        <v>17</v>
      </c>
      <c r="BP60" s="8">
        <v>16</v>
      </c>
      <c r="BQ60" s="8">
        <v>5</v>
      </c>
      <c r="BR60" s="8">
        <v>5</v>
      </c>
      <c r="BS60" s="8">
        <v>5</v>
      </c>
      <c r="BT60" s="8">
        <v>6</v>
      </c>
      <c r="BU60" s="8">
        <v>2</v>
      </c>
      <c r="BV60" s="8">
        <v>2</v>
      </c>
      <c r="BW60" s="8">
        <v>7</v>
      </c>
      <c r="BX60" s="8">
        <v>6</v>
      </c>
      <c r="BY60" s="8">
        <v>7</v>
      </c>
      <c r="BZ60" s="8">
        <v>1</v>
      </c>
      <c r="CA60" s="8">
        <v>1</v>
      </c>
      <c r="CB60" s="7">
        <f t="shared" si="0"/>
        <v>1</v>
      </c>
      <c r="CC60" s="7">
        <f t="shared" si="1"/>
        <v>184</v>
      </c>
      <c r="CD60" s="7">
        <f t="shared" si="2"/>
        <v>-183</v>
      </c>
      <c r="CE60" s="16">
        <f t="shared" si="3"/>
        <v>-0.99456521739130432</v>
      </c>
    </row>
    <row r="61" spans="1:83" x14ac:dyDescent="0.25">
      <c r="A61" s="1" t="s">
        <v>217</v>
      </c>
      <c r="B61" s="1" t="s">
        <v>198</v>
      </c>
      <c r="C61" s="1" t="s">
        <v>116</v>
      </c>
      <c r="D61" s="8">
        <v>72</v>
      </c>
      <c r="E61" s="8">
        <v>72</v>
      </c>
      <c r="F61" s="8">
        <v>68</v>
      </c>
      <c r="G61" s="8">
        <v>110</v>
      </c>
      <c r="H61" s="8">
        <v>108</v>
      </c>
      <c r="I61" s="8">
        <v>118</v>
      </c>
      <c r="J61" s="8">
        <v>129</v>
      </c>
      <c r="K61" s="8">
        <v>137</v>
      </c>
      <c r="L61" s="8">
        <v>151</v>
      </c>
      <c r="M61" s="8">
        <v>156</v>
      </c>
      <c r="N61" s="8">
        <v>147</v>
      </c>
      <c r="O61" s="8">
        <v>139</v>
      </c>
      <c r="P61" s="8">
        <v>135</v>
      </c>
      <c r="Q61" s="8">
        <v>131</v>
      </c>
      <c r="R61" s="8">
        <v>137</v>
      </c>
      <c r="S61" s="8">
        <v>133</v>
      </c>
      <c r="T61" s="8">
        <v>132</v>
      </c>
      <c r="U61" s="8">
        <v>117</v>
      </c>
      <c r="V61" s="8">
        <v>112</v>
      </c>
      <c r="W61" s="8">
        <v>99</v>
      </c>
      <c r="X61" s="8">
        <v>115</v>
      </c>
      <c r="Y61" s="8">
        <v>114</v>
      </c>
      <c r="Z61" s="8">
        <v>108</v>
      </c>
      <c r="AA61" s="8">
        <v>108</v>
      </c>
      <c r="AB61" s="8">
        <v>105</v>
      </c>
      <c r="AC61" s="8">
        <v>123</v>
      </c>
      <c r="AD61" s="8">
        <v>149</v>
      </c>
      <c r="AE61" s="8">
        <v>157</v>
      </c>
      <c r="AF61" s="8">
        <v>115</v>
      </c>
      <c r="AG61" s="8">
        <v>145</v>
      </c>
      <c r="AH61" s="8">
        <v>147</v>
      </c>
      <c r="AI61" s="8">
        <v>178</v>
      </c>
      <c r="AJ61" s="8">
        <v>215</v>
      </c>
      <c r="AK61" s="8">
        <v>238</v>
      </c>
      <c r="AL61" s="8">
        <v>312</v>
      </c>
      <c r="AM61" s="8">
        <v>340</v>
      </c>
      <c r="AN61" s="8">
        <v>372</v>
      </c>
      <c r="AO61" s="8">
        <v>381</v>
      </c>
      <c r="AP61" s="8">
        <v>349</v>
      </c>
      <c r="AQ61" s="8">
        <v>284</v>
      </c>
      <c r="AR61" s="8">
        <v>188</v>
      </c>
      <c r="AS61" s="8">
        <v>148</v>
      </c>
      <c r="AT61" s="8">
        <v>165</v>
      </c>
      <c r="AU61" s="8">
        <v>166</v>
      </c>
      <c r="AV61" s="8">
        <v>164</v>
      </c>
      <c r="AW61" s="8">
        <v>184</v>
      </c>
      <c r="AX61" s="8">
        <v>180</v>
      </c>
      <c r="AY61" s="8">
        <v>184</v>
      </c>
      <c r="AZ61" s="8">
        <v>196</v>
      </c>
      <c r="BA61" s="8">
        <v>204</v>
      </c>
      <c r="BB61" s="8">
        <v>193</v>
      </c>
      <c r="BC61" s="8">
        <v>196</v>
      </c>
      <c r="BD61" s="8">
        <v>200</v>
      </c>
      <c r="BE61" s="8">
        <v>222</v>
      </c>
      <c r="BF61" s="8">
        <v>241</v>
      </c>
      <c r="BG61" s="8">
        <v>248</v>
      </c>
      <c r="BH61" s="8">
        <v>240</v>
      </c>
      <c r="BI61" s="8">
        <v>204</v>
      </c>
      <c r="BJ61" s="8">
        <v>192</v>
      </c>
      <c r="BK61" s="8">
        <v>208</v>
      </c>
      <c r="BL61" s="8">
        <v>147</v>
      </c>
      <c r="BM61" s="8">
        <v>102</v>
      </c>
      <c r="BN61" s="8">
        <v>59</v>
      </c>
      <c r="BO61" s="8">
        <v>68</v>
      </c>
      <c r="BP61" s="8">
        <v>30</v>
      </c>
      <c r="BQ61" s="8">
        <v>25</v>
      </c>
      <c r="BR61" s="8">
        <v>32</v>
      </c>
      <c r="BS61" s="8">
        <v>33</v>
      </c>
      <c r="BT61" s="8">
        <v>19</v>
      </c>
      <c r="BU61" s="8">
        <v>31</v>
      </c>
      <c r="BV61" s="8">
        <v>27</v>
      </c>
      <c r="BW61" s="8">
        <v>20</v>
      </c>
      <c r="BX61" s="8">
        <v>12</v>
      </c>
      <c r="BY61" s="8">
        <v>13</v>
      </c>
      <c r="BZ61" s="8">
        <v>14</v>
      </c>
      <c r="CA61" s="8">
        <v>19</v>
      </c>
      <c r="CB61" s="7">
        <f t="shared" si="0"/>
        <v>12</v>
      </c>
      <c r="CC61" s="7">
        <f t="shared" si="1"/>
        <v>381</v>
      </c>
      <c r="CD61" s="7">
        <f t="shared" si="2"/>
        <v>-362</v>
      </c>
      <c r="CE61" s="16">
        <f t="shared" si="3"/>
        <v>-0.95013123359580054</v>
      </c>
    </row>
    <row r="62" spans="1:83" x14ac:dyDescent="0.25">
      <c r="A62" s="1" t="s">
        <v>218</v>
      </c>
      <c r="B62" s="1" t="s">
        <v>198</v>
      </c>
      <c r="C62" s="1" t="s">
        <v>158</v>
      </c>
      <c r="D62" s="8">
        <v>3</v>
      </c>
      <c r="E62" s="8">
        <v>2</v>
      </c>
      <c r="F62" s="8">
        <v>2</v>
      </c>
      <c r="G62" s="8">
        <v>2</v>
      </c>
      <c r="H62" s="8">
        <v>2</v>
      </c>
      <c r="I62" s="8">
        <v>2</v>
      </c>
      <c r="J62" s="8">
        <v>2</v>
      </c>
      <c r="K62" s="8">
        <v>2</v>
      </c>
      <c r="L62" s="8">
        <v>2</v>
      </c>
      <c r="M62" s="8">
        <v>2</v>
      </c>
      <c r="N62" s="8">
        <v>2</v>
      </c>
      <c r="O62" s="8">
        <v>2</v>
      </c>
      <c r="P62" s="8">
        <v>1</v>
      </c>
      <c r="Q62" s="8">
        <v>1</v>
      </c>
      <c r="R62" s="8">
        <v>1</v>
      </c>
      <c r="S62" s="8">
        <v>0</v>
      </c>
      <c r="T62" s="8">
        <v>0</v>
      </c>
      <c r="U62" s="8">
        <v>0</v>
      </c>
      <c r="V62" s="8">
        <v>0</v>
      </c>
      <c r="W62" s="8">
        <v>4</v>
      </c>
      <c r="X62" s="8">
        <v>5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11</v>
      </c>
      <c r="AN62" s="8">
        <v>0</v>
      </c>
      <c r="AO62" s="8">
        <v>17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7">
        <f t="shared" si="0"/>
        <v>0</v>
      </c>
      <c r="CC62" s="7">
        <f t="shared" si="1"/>
        <v>17</v>
      </c>
      <c r="CD62" s="7">
        <f t="shared" si="2"/>
        <v>-17</v>
      </c>
      <c r="CE62" s="16">
        <f t="shared" si="3"/>
        <v>-1</v>
      </c>
    </row>
    <row r="63" spans="1:83" x14ac:dyDescent="0.25">
      <c r="A63" s="1" t="s">
        <v>219</v>
      </c>
      <c r="B63" s="1" t="s">
        <v>198</v>
      </c>
      <c r="C63" s="1" t="s">
        <v>220</v>
      </c>
      <c r="D63" s="8">
        <v>4</v>
      </c>
      <c r="E63" s="8">
        <v>4</v>
      </c>
      <c r="F63" s="8">
        <v>5</v>
      </c>
      <c r="G63" s="8">
        <v>3</v>
      </c>
      <c r="H63" s="8">
        <v>4</v>
      </c>
      <c r="I63" s="8">
        <v>4</v>
      </c>
      <c r="J63" s="8">
        <v>5</v>
      </c>
      <c r="K63" s="8">
        <v>6</v>
      </c>
      <c r="L63" s="8">
        <v>4</v>
      </c>
      <c r="M63" s="8">
        <v>2</v>
      </c>
      <c r="N63" s="8">
        <v>2</v>
      </c>
      <c r="O63" s="8">
        <v>5</v>
      </c>
      <c r="P63" s="8">
        <v>12</v>
      </c>
      <c r="Q63" s="8">
        <v>1</v>
      </c>
      <c r="R63" s="8">
        <v>10</v>
      </c>
      <c r="S63" s="8">
        <v>11</v>
      </c>
      <c r="T63" s="8">
        <v>10</v>
      </c>
      <c r="U63" s="8">
        <v>13</v>
      </c>
      <c r="V63" s="8">
        <v>12</v>
      </c>
      <c r="W63" s="8">
        <v>14</v>
      </c>
      <c r="X63" s="8">
        <v>14</v>
      </c>
      <c r="Y63" s="8">
        <v>13</v>
      </c>
      <c r="Z63" s="8">
        <v>13</v>
      </c>
      <c r="AA63" s="8">
        <v>12</v>
      </c>
      <c r="AB63" s="8">
        <v>12</v>
      </c>
      <c r="AC63" s="8">
        <v>11</v>
      </c>
      <c r="AD63" s="8">
        <v>12</v>
      </c>
      <c r="AE63" s="8">
        <v>15</v>
      </c>
      <c r="AF63" s="8">
        <v>12</v>
      </c>
      <c r="AG63" s="8">
        <v>14</v>
      </c>
      <c r="AH63" s="8">
        <v>12</v>
      </c>
      <c r="AI63" s="8">
        <v>11</v>
      </c>
      <c r="AJ63" s="8">
        <v>11</v>
      </c>
      <c r="AK63" s="8">
        <v>10</v>
      </c>
      <c r="AL63" s="8">
        <v>14</v>
      </c>
      <c r="AM63" s="8">
        <v>10</v>
      </c>
      <c r="AN63" s="8">
        <v>9</v>
      </c>
      <c r="AO63" s="8">
        <v>8</v>
      </c>
      <c r="AP63" s="8">
        <v>10</v>
      </c>
      <c r="AQ63" s="8">
        <v>9</v>
      </c>
      <c r="AR63" s="8">
        <v>9</v>
      </c>
      <c r="AS63" s="8">
        <v>6</v>
      </c>
      <c r="AT63" s="8">
        <v>7</v>
      </c>
      <c r="AU63" s="8">
        <v>7</v>
      </c>
      <c r="AV63" s="8">
        <v>7</v>
      </c>
      <c r="AW63" s="8">
        <v>6</v>
      </c>
      <c r="AX63" s="8">
        <v>6</v>
      </c>
      <c r="AY63" s="8">
        <v>6</v>
      </c>
      <c r="AZ63" s="8">
        <v>6</v>
      </c>
      <c r="BA63" s="8">
        <v>6</v>
      </c>
      <c r="BB63" s="8">
        <v>6</v>
      </c>
      <c r="BC63" s="8">
        <v>6</v>
      </c>
      <c r="BD63" s="8">
        <v>6</v>
      </c>
      <c r="BE63" s="8">
        <v>5</v>
      </c>
      <c r="BF63" s="8">
        <v>4</v>
      </c>
      <c r="BG63" s="8">
        <v>5</v>
      </c>
      <c r="BH63" s="8">
        <v>5</v>
      </c>
      <c r="BI63" s="8">
        <v>5</v>
      </c>
      <c r="BJ63" s="8">
        <v>0</v>
      </c>
      <c r="BK63" s="8">
        <v>4</v>
      </c>
      <c r="BL63" s="8">
        <v>0</v>
      </c>
      <c r="BM63" s="8">
        <v>4</v>
      </c>
      <c r="BN63" s="8">
        <v>4</v>
      </c>
      <c r="BO63" s="8">
        <v>5</v>
      </c>
      <c r="BP63" s="8">
        <v>5</v>
      </c>
      <c r="BQ63" s="8">
        <v>5</v>
      </c>
      <c r="BR63" s="8">
        <v>6</v>
      </c>
      <c r="BS63" s="8">
        <v>6</v>
      </c>
      <c r="BT63" s="8">
        <v>5</v>
      </c>
      <c r="BU63" s="8">
        <v>5</v>
      </c>
      <c r="BV63" s="8">
        <v>5</v>
      </c>
      <c r="BW63" s="8">
        <v>5</v>
      </c>
      <c r="BX63" s="8">
        <v>5</v>
      </c>
      <c r="BY63" s="8">
        <v>5</v>
      </c>
      <c r="BZ63" s="8">
        <v>5</v>
      </c>
      <c r="CA63" s="8">
        <v>5</v>
      </c>
      <c r="CB63" s="7">
        <f t="shared" si="0"/>
        <v>0</v>
      </c>
      <c r="CC63" s="7">
        <f t="shared" si="1"/>
        <v>15</v>
      </c>
      <c r="CD63" s="7">
        <f t="shared" si="2"/>
        <v>-10</v>
      </c>
      <c r="CE63" s="16">
        <f t="shared" si="3"/>
        <v>-0.66666666666666663</v>
      </c>
    </row>
    <row r="64" spans="1:83" x14ac:dyDescent="0.25">
      <c r="A64" s="1" t="s">
        <v>221</v>
      </c>
      <c r="B64" s="1" t="s">
        <v>198</v>
      </c>
      <c r="C64" s="1" t="s">
        <v>222</v>
      </c>
      <c r="D64" s="8">
        <v>811</v>
      </c>
      <c r="E64" s="8">
        <v>768</v>
      </c>
      <c r="F64" s="8">
        <v>739</v>
      </c>
      <c r="G64" s="8">
        <v>727</v>
      </c>
      <c r="H64" s="8">
        <v>706</v>
      </c>
      <c r="I64" s="8">
        <v>676</v>
      </c>
      <c r="J64" s="8">
        <v>391</v>
      </c>
      <c r="K64" s="8">
        <v>324</v>
      </c>
      <c r="L64" s="8">
        <v>205</v>
      </c>
      <c r="M64" s="8">
        <v>37</v>
      </c>
      <c r="N64" s="8">
        <v>14</v>
      </c>
      <c r="O64" s="8">
        <v>13</v>
      </c>
      <c r="P64" s="8">
        <v>11</v>
      </c>
      <c r="Q64" s="8">
        <v>11</v>
      </c>
      <c r="R64" s="8">
        <v>10</v>
      </c>
      <c r="S64" s="8">
        <v>10</v>
      </c>
      <c r="T64" s="8">
        <v>10</v>
      </c>
      <c r="U64" s="8">
        <v>13</v>
      </c>
      <c r="V64" s="8">
        <v>13</v>
      </c>
      <c r="W64" s="8">
        <v>12</v>
      </c>
      <c r="X64" s="8">
        <v>10</v>
      </c>
      <c r="Y64" s="8">
        <v>12</v>
      </c>
      <c r="Z64" s="8">
        <v>12</v>
      </c>
      <c r="AA64" s="8">
        <v>10</v>
      </c>
      <c r="AB64" s="8">
        <v>9</v>
      </c>
      <c r="AC64" s="8">
        <v>10</v>
      </c>
      <c r="AD64" s="8">
        <v>10</v>
      </c>
      <c r="AE64" s="8">
        <v>9</v>
      </c>
      <c r="AF64" s="8">
        <v>9</v>
      </c>
      <c r="AG64" s="8">
        <v>9</v>
      </c>
      <c r="AH64" s="8">
        <v>9</v>
      </c>
      <c r="AI64" s="8">
        <v>9</v>
      </c>
      <c r="AJ64" s="8">
        <v>10</v>
      </c>
      <c r="AK64" s="8">
        <v>11</v>
      </c>
      <c r="AL64" s="8">
        <v>23</v>
      </c>
      <c r="AM64" s="8">
        <v>37</v>
      </c>
      <c r="AN64" s="8">
        <v>44</v>
      </c>
      <c r="AO64" s="8">
        <v>49</v>
      </c>
      <c r="AP64" s="8">
        <v>48</v>
      </c>
      <c r="AQ64" s="8">
        <v>72</v>
      </c>
      <c r="AR64" s="8">
        <v>88</v>
      </c>
      <c r="AS64" s="8">
        <v>95</v>
      </c>
      <c r="AT64" s="8">
        <v>102</v>
      </c>
      <c r="AU64" s="8">
        <v>93</v>
      </c>
      <c r="AV64" s="8">
        <v>87</v>
      </c>
      <c r="AW64" s="8">
        <v>88</v>
      </c>
      <c r="AX64" s="8">
        <v>90</v>
      </c>
      <c r="AY64" s="8">
        <v>65</v>
      </c>
      <c r="AZ64" s="8">
        <v>19</v>
      </c>
      <c r="BA64" s="8">
        <v>14</v>
      </c>
      <c r="BB64" s="8">
        <v>11</v>
      </c>
      <c r="BC64" s="8">
        <v>11</v>
      </c>
      <c r="BD64" s="8">
        <v>11</v>
      </c>
      <c r="BE64" s="8">
        <v>11</v>
      </c>
      <c r="BF64" s="8">
        <v>11</v>
      </c>
      <c r="BG64" s="8">
        <v>11</v>
      </c>
      <c r="BH64" s="8">
        <v>6</v>
      </c>
      <c r="BI64" s="8">
        <v>4</v>
      </c>
      <c r="BJ64" s="8">
        <v>4</v>
      </c>
      <c r="BK64" s="8">
        <v>3</v>
      </c>
      <c r="BL64" s="8">
        <v>3</v>
      </c>
      <c r="BM64" s="8">
        <v>2</v>
      </c>
      <c r="BN64" s="8">
        <v>2</v>
      </c>
      <c r="BO64" s="8">
        <v>2</v>
      </c>
      <c r="BP64" s="8">
        <v>2</v>
      </c>
      <c r="BQ64" s="8">
        <v>2</v>
      </c>
      <c r="BR64" s="8">
        <v>4</v>
      </c>
      <c r="BS64" s="8">
        <v>2</v>
      </c>
      <c r="BT64" s="8">
        <v>2</v>
      </c>
      <c r="BU64" s="8">
        <v>2</v>
      </c>
      <c r="BV64" s="8">
        <v>2</v>
      </c>
      <c r="BW64" s="8">
        <v>2</v>
      </c>
      <c r="BX64" s="8">
        <v>0</v>
      </c>
      <c r="BY64" s="8">
        <v>0</v>
      </c>
      <c r="BZ64" s="8">
        <v>0</v>
      </c>
      <c r="CA64" s="8">
        <v>0</v>
      </c>
      <c r="CB64" s="7">
        <f t="shared" si="0"/>
        <v>0</v>
      </c>
      <c r="CC64" s="7">
        <f t="shared" si="1"/>
        <v>811</v>
      </c>
      <c r="CD64" s="7">
        <f t="shared" si="2"/>
        <v>-811</v>
      </c>
      <c r="CE64" s="16">
        <f t="shared" si="3"/>
        <v>-1</v>
      </c>
    </row>
    <row r="65" spans="1:83" x14ac:dyDescent="0.25">
      <c r="A65" s="1" t="s">
        <v>223</v>
      </c>
      <c r="B65" s="1" t="s">
        <v>198</v>
      </c>
      <c r="C65" s="1" t="s">
        <v>224</v>
      </c>
      <c r="D65" s="8">
        <v>11</v>
      </c>
      <c r="E65" s="8">
        <v>2</v>
      </c>
      <c r="F65" s="8">
        <v>1</v>
      </c>
      <c r="G65" s="8">
        <v>1</v>
      </c>
      <c r="H65" s="8">
        <v>1</v>
      </c>
      <c r="I65" s="8">
        <v>49</v>
      </c>
      <c r="J65" s="8">
        <v>127</v>
      </c>
      <c r="K65" s="8">
        <v>220</v>
      </c>
      <c r="L65" s="8">
        <v>255</v>
      </c>
      <c r="M65" s="8">
        <v>354</v>
      </c>
      <c r="N65" s="8">
        <v>385</v>
      </c>
      <c r="O65" s="8">
        <v>418</v>
      </c>
      <c r="P65" s="8">
        <v>407</v>
      </c>
      <c r="Q65" s="8">
        <v>406</v>
      </c>
      <c r="R65" s="8">
        <v>412</v>
      </c>
      <c r="S65" s="8">
        <v>413</v>
      </c>
      <c r="T65" s="8">
        <v>444</v>
      </c>
      <c r="U65" s="8">
        <v>461</v>
      </c>
      <c r="V65" s="8">
        <v>472</v>
      </c>
      <c r="W65" s="8">
        <v>416</v>
      </c>
      <c r="X65" s="8">
        <v>475</v>
      </c>
      <c r="Y65" s="8">
        <v>484</v>
      </c>
      <c r="Z65" s="8">
        <v>406</v>
      </c>
      <c r="AA65" s="8">
        <v>404</v>
      </c>
      <c r="AB65" s="8">
        <v>399</v>
      </c>
      <c r="AC65" s="8">
        <v>413</v>
      </c>
      <c r="AD65" s="8">
        <v>411</v>
      </c>
      <c r="AE65" s="8">
        <v>400</v>
      </c>
      <c r="AF65" s="8">
        <v>412</v>
      </c>
      <c r="AG65" s="8">
        <v>425</v>
      </c>
      <c r="AH65" s="8">
        <v>433</v>
      </c>
      <c r="AI65" s="8">
        <v>408</v>
      </c>
      <c r="AJ65" s="8">
        <v>416</v>
      </c>
      <c r="AK65" s="8">
        <v>424</v>
      </c>
      <c r="AL65" s="8">
        <v>447</v>
      </c>
      <c r="AM65" s="8">
        <v>465</v>
      </c>
      <c r="AN65" s="8">
        <v>487</v>
      </c>
      <c r="AO65" s="8">
        <v>490</v>
      </c>
      <c r="AP65" s="8">
        <v>492</v>
      </c>
      <c r="AQ65" s="8">
        <v>494</v>
      </c>
      <c r="AR65" s="8">
        <v>476</v>
      </c>
      <c r="AS65" s="8">
        <v>482</v>
      </c>
      <c r="AT65" s="8">
        <v>493</v>
      </c>
      <c r="AU65" s="8">
        <v>493</v>
      </c>
      <c r="AV65" s="8">
        <v>509</v>
      </c>
      <c r="AW65" s="8">
        <v>531</v>
      </c>
      <c r="AX65" s="8">
        <v>556</v>
      </c>
      <c r="AY65" s="8">
        <v>564</v>
      </c>
      <c r="AZ65" s="8">
        <v>587</v>
      </c>
      <c r="BA65" s="8">
        <v>600</v>
      </c>
      <c r="BB65" s="8">
        <v>608</v>
      </c>
      <c r="BC65" s="8">
        <v>618</v>
      </c>
      <c r="BD65" s="8">
        <v>660</v>
      </c>
      <c r="BE65" s="8">
        <v>674</v>
      </c>
      <c r="BF65" s="8">
        <v>704</v>
      </c>
      <c r="BG65" s="8">
        <v>709</v>
      </c>
      <c r="BH65" s="8">
        <v>641</v>
      </c>
      <c r="BI65" s="8">
        <v>599</v>
      </c>
      <c r="BJ65" s="8">
        <v>582</v>
      </c>
      <c r="BK65" s="8">
        <v>570</v>
      </c>
      <c r="BL65" s="8">
        <v>563</v>
      </c>
      <c r="BM65" s="8">
        <v>505</v>
      </c>
      <c r="BN65" s="8">
        <v>431</v>
      </c>
      <c r="BO65" s="8">
        <v>424</v>
      </c>
      <c r="BP65" s="8">
        <v>354</v>
      </c>
      <c r="BQ65" s="8">
        <v>351</v>
      </c>
      <c r="BR65" s="8">
        <v>339</v>
      </c>
      <c r="BS65" s="8">
        <v>343</v>
      </c>
      <c r="BT65" s="8">
        <v>351</v>
      </c>
      <c r="BU65" s="8">
        <v>362</v>
      </c>
      <c r="BV65" s="8">
        <v>358</v>
      </c>
      <c r="BW65" s="8">
        <v>354</v>
      </c>
      <c r="BX65" s="8">
        <v>362</v>
      </c>
      <c r="BY65" s="8">
        <v>353</v>
      </c>
      <c r="BZ65" s="8">
        <v>345</v>
      </c>
      <c r="CA65" s="8">
        <v>348</v>
      </c>
      <c r="CB65" s="7">
        <f t="shared" si="0"/>
        <v>1</v>
      </c>
      <c r="CC65" s="7">
        <f t="shared" si="1"/>
        <v>709</v>
      </c>
      <c r="CD65" s="7">
        <f t="shared" si="2"/>
        <v>-361</v>
      </c>
      <c r="CE65" s="16">
        <f t="shared" si="3"/>
        <v>-0.5091678420310296</v>
      </c>
    </row>
    <row r="66" spans="1:83" x14ac:dyDescent="0.25">
      <c r="A66" s="1" t="s">
        <v>225</v>
      </c>
      <c r="B66" s="1" t="s">
        <v>198</v>
      </c>
      <c r="C66" s="1" t="s">
        <v>226</v>
      </c>
      <c r="D66" s="8">
        <v>53</v>
      </c>
      <c r="E66" s="8">
        <v>53</v>
      </c>
      <c r="F66" s="8">
        <v>54</v>
      </c>
      <c r="G66" s="8">
        <v>55</v>
      </c>
      <c r="H66" s="8">
        <v>55</v>
      </c>
      <c r="I66" s="8">
        <v>59</v>
      </c>
      <c r="J66" s="8">
        <v>64</v>
      </c>
      <c r="K66" s="8">
        <v>64</v>
      </c>
      <c r="L66" s="8">
        <v>66</v>
      </c>
      <c r="M66" s="8">
        <v>65</v>
      </c>
      <c r="N66" s="8">
        <v>59</v>
      </c>
      <c r="O66" s="8">
        <v>45</v>
      </c>
      <c r="P66" s="8">
        <v>34</v>
      </c>
      <c r="Q66" s="8">
        <v>27</v>
      </c>
      <c r="R66" s="8">
        <v>28</v>
      </c>
      <c r="S66" s="8">
        <v>40</v>
      </c>
      <c r="T66" s="8">
        <v>30</v>
      </c>
      <c r="U66" s="8">
        <v>30</v>
      </c>
      <c r="V66" s="8">
        <v>28</v>
      </c>
      <c r="W66" s="8">
        <v>15</v>
      </c>
      <c r="X66" s="8">
        <v>0</v>
      </c>
      <c r="Y66" s="8">
        <v>0</v>
      </c>
      <c r="Z66" s="8">
        <v>4</v>
      </c>
      <c r="AA66" s="8">
        <v>16</v>
      </c>
      <c r="AB66" s="8">
        <v>18</v>
      </c>
      <c r="AC66" s="8">
        <v>22</v>
      </c>
      <c r="AD66" s="8">
        <v>23</v>
      </c>
      <c r="AE66" s="8">
        <v>21</v>
      </c>
      <c r="AF66" s="8">
        <v>21</v>
      </c>
      <c r="AG66" s="8">
        <v>19</v>
      </c>
      <c r="AH66" s="8">
        <v>18</v>
      </c>
      <c r="AI66" s="8">
        <v>17</v>
      </c>
      <c r="AJ66" s="8">
        <v>19</v>
      </c>
      <c r="AK66" s="8">
        <v>19</v>
      </c>
      <c r="AL66" s="8">
        <v>20</v>
      </c>
      <c r="AM66" s="8">
        <v>19</v>
      </c>
      <c r="AN66" s="8">
        <v>19</v>
      </c>
      <c r="AO66" s="8">
        <v>21</v>
      </c>
      <c r="AP66" s="8">
        <v>21</v>
      </c>
      <c r="AQ66" s="8">
        <v>21</v>
      </c>
      <c r="AR66" s="8">
        <v>28</v>
      </c>
      <c r="AS66" s="8">
        <v>15</v>
      </c>
      <c r="AT66" s="8">
        <v>20</v>
      </c>
      <c r="AU66" s="8">
        <v>16</v>
      </c>
      <c r="AV66" s="8">
        <v>13</v>
      </c>
      <c r="AW66" s="8">
        <v>14</v>
      </c>
      <c r="AX66" s="8">
        <v>14</v>
      </c>
      <c r="AY66" s="8">
        <v>35</v>
      </c>
      <c r="AZ66" s="8">
        <v>47</v>
      </c>
      <c r="BA66" s="8">
        <v>57</v>
      </c>
      <c r="BB66" s="8">
        <v>56</v>
      </c>
      <c r="BC66" s="8">
        <v>58</v>
      </c>
      <c r="BD66" s="8">
        <v>43</v>
      </c>
      <c r="BE66" s="8">
        <v>29</v>
      </c>
      <c r="BF66" s="8">
        <v>29</v>
      </c>
      <c r="BG66" s="8">
        <v>28</v>
      </c>
      <c r="BH66" s="8">
        <v>24</v>
      </c>
      <c r="BI66" s="8">
        <v>21</v>
      </c>
      <c r="BJ66" s="8">
        <v>24</v>
      </c>
      <c r="BK66" s="8">
        <v>2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7">
        <f t="shared" si="0"/>
        <v>0</v>
      </c>
      <c r="CC66" s="7">
        <f t="shared" si="1"/>
        <v>66</v>
      </c>
      <c r="CD66" s="7">
        <f t="shared" si="2"/>
        <v>-66</v>
      </c>
      <c r="CE66" s="16">
        <f t="shared" si="3"/>
        <v>-1</v>
      </c>
    </row>
    <row r="67" spans="1:83" x14ac:dyDescent="0.25">
      <c r="A67" s="1" t="s">
        <v>227</v>
      </c>
      <c r="B67" s="1" t="s">
        <v>198</v>
      </c>
      <c r="C67" s="1" t="s">
        <v>228</v>
      </c>
      <c r="D67" s="8">
        <v>38</v>
      </c>
      <c r="E67" s="8">
        <v>39</v>
      </c>
      <c r="F67" s="8">
        <v>39</v>
      </c>
      <c r="G67" s="8">
        <v>41</v>
      </c>
      <c r="H67" s="8">
        <v>43</v>
      </c>
      <c r="I67" s="8">
        <v>57</v>
      </c>
      <c r="J67" s="8">
        <v>42</v>
      </c>
      <c r="K67" s="8">
        <v>39</v>
      </c>
      <c r="L67" s="8">
        <v>44</v>
      </c>
      <c r="M67" s="8">
        <v>38</v>
      </c>
      <c r="N67" s="8">
        <v>33</v>
      </c>
      <c r="O67" s="8">
        <v>35</v>
      </c>
      <c r="P67" s="8">
        <v>34</v>
      </c>
      <c r="Q67" s="8">
        <v>35</v>
      </c>
      <c r="R67" s="8">
        <v>35</v>
      </c>
      <c r="S67" s="8">
        <v>37</v>
      </c>
      <c r="T67" s="8">
        <v>42</v>
      </c>
      <c r="U67" s="8">
        <v>44</v>
      </c>
      <c r="V67" s="8">
        <v>48</v>
      </c>
      <c r="W67" s="8">
        <v>47</v>
      </c>
      <c r="X67" s="8">
        <v>45</v>
      </c>
      <c r="Y67" s="8">
        <v>46</v>
      </c>
      <c r="Z67" s="8">
        <v>44</v>
      </c>
      <c r="AA67" s="8">
        <v>46</v>
      </c>
      <c r="AB67" s="8">
        <v>47</v>
      </c>
      <c r="AC67" s="8">
        <v>54</v>
      </c>
      <c r="AD67" s="8">
        <v>56</v>
      </c>
      <c r="AE67" s="8">
        <v>56</v>
      </c>
      <c r="AF67" s="8">
        <v>57</v>
      </c>
      <c r="AG67" s="8">
        <v>58</v>
      </c>
      <c r="AH67" s="8">
        <v>64</v>
      </c>
      <c r="AI67" s="8">
        <v>63</v>
      </c>
      <c r="AJ67" s="8">
        <v>64</v>
      </c>
      <c r="AK67" s="8">
        <v>73</v>
      </c>
      <c r="AL67" s="8">
        <v>70</v>
      </c>
      <c r="AM67" s="8">
        <v>79</v>
      </c>
      <c r="AN67" s="8">
        <v>74</v>
      </c>
      <c r="AO67" s="8">
        <v>72</v>
      </c>
      <c r="AP67" s="8">
        <v>69</v>
      </c>
      <c r="AQ67" s="8">
        <v>70</v>
      </c>
      <c r="AR67" s="8">
        <v>72</v>
      </c>
      <c r="AS67" s="8">
        <v>75</v>
      </c>
      <c r="AT67" s="8">
        <v>74</v>
      </c>
      <c r="AU67" s="8">
        <v>71</v>
      </c>
      <c r="AV67" s="8">
        <v>72</v>
      </c>
      <c r="AW67" s="8">
        <v>76</v>
      </c>
      <c r="AX67" s="8">
        <v>75</v>
      </c>
      <c r="AY67" s="8">
        <v>70</v>
      </c>
      <c r="AZ67" s="8">
        <v>95</v>
      </c>
      <c r="BA67" s="8">
        <v>90</v>
      </c>
      <c r="BB67" s="8">
        <v>88</v>
      </c>
      <c r="BC67" s="8">
        <v>82</v>
      </c>
      <c r="BD67" s="8">
        <v>77</v>
      </c>
      <c r="BE67" s="8">
        <v>55</v>
      </c>
      <c r="BF67" s="8">
        <v>47</v>
      </c>
      <c r="BG67" s="8">
        <v>46</v>
      </c>
      <c r="BH67" s="8">
        <v>46</v>
      </c>
      <c r="BI67" s="8">
        <v>47</v>
      </c>
      <c r="BJ67" s="8">
        <v>45</v>
      </c>
      <c r="BK67" s="8">
        <v>42</v>
      </c>
      <c r="BL67" s="8">
        <v>44</v>
      </c>
      <c r="BM67" s="8">
        <v>44</v>
      </c>
      <c r="BN67" s="8">
        <v>44</v>
      </c>
      <c r="BO67" s="8">
        <v>42</v>
      </c>
      <c r="BP67" s="8">
        <v>43</v>
      </c>
      <c r="BQ67" s="8">
        <v>45</v>
      </c>
      <c r="BR67" s="8">
        <v>43</v>
      </c>
      <c r="BS67" s="8">
        <v>43</v>
      </c>
      <c r="BT67" s="8">
        <v>47</v>
      </c>
      <c r="BU67" s="8">
        <v>46</v>
      </c>
      <c r="BV67" s="8">
        <v>45</v>
      </c>
      <c r="BW67" s="8">
        <v>44</v>
      </c>
      <c r="BX67" s="8">
        <v>45</v>
      </c>
      <c r="BY67" s="8">
        <v>43</v>
      </c>
      <c r="BZ67" s="8">
        <v>44</v>
      </c>
      <c r="CA67" s="8">
        <v>43</v>
      </c>
      <c r="CB67" s="7">
        <f t="shared" ref="CB67:CB130" si="4">MIN(D67:CA67)</f>
        <v>33</v>
      </c>
      <c r="CC67" s="7">
        <f t="shared" ref="CC67:CC130" si="5">MAX(D67:CA67)</f>
        <v>95</v>
      </c>
      <c r="CD67" s="7">
        <f t="shared" ref="CD67:CD130" si="6">(CA67-CC67)</f>
        <v>-52</v>
      </c>
      <c r="CE67" s="16">
        <f t="shared" ref="CE67:CE130" si="7">(CA67-CC67)/CC67</f>
        <v>-0.54736842105263162</v>
      </c>
    </row>
    <row r="68" spans="1:83" x14ac:dyDescent="0.25">
      <c r="A68" s="1" t="s">
        <v>229</v>
      </c>
      <c r="B68" s="1" t="s">
        <v>198</v>
      </c>
      <c r="C68" s="1" t="s">
        <v>176</v>
      </c>
      <c r="D68" s="8">
        <v>88</v>
      </c>
      <c r="E68" s="8">
        <v>66</v>
      </c>
      <c r="F68" s="8">
        <v>64</v>
      </c>
      <c r="G68" s="8">
        <v>62</v>
      </c>
      <c r="H68" s="8">
        <v>61</v>
      </c>
      <c r="I68" s="8">
        <v>54</v>
      </c>
      <c r="J68" s="8">
        <v>58</v>
      </c>
      <c r="K68" s="8">
        <v>62</v>
      </c>
      <c r="L68" s="8">
        <v>66</v>
      </c>
      <c r="M68" s="8">
        <v>67</v>
      </c>
      <c r="N68" s="8">
        <v>65</v>
      </c>
      <c r="O68" s="8">
        <v>61</v>
      </c>
      <c r="P68" s="8">
        <v>63</v>
      </c>
      <c r="Q68" s="8">
        <v>74</v>
      </c>
      <c r="R68" s="8">
        <v>61</v>
      </c>
      <c r="S68" s="8">
        <v>62</v>
      </c>
      <c r="T68" s="8">
        <v>68</v>
      </c>
      <c r="U68" s="8">
        <v>68</v>
      </c>
      <c r="V68" s="8">
        <v>65</v>
      </c>
      <c r="W68" s="8">
        <v>62</v>
      </c>
      <c r="X68" s="8">
        <v>62</v>
      </c>
      <c r="Y68" s="8">
        <v>64</v>
      </c>
      <c r="Z68" s="8">
        <v>72</v>
      </c>
      <c r="AA68" s="8">
        <v>81</v>
      </c>
      <c r="AB68" s="8">
        <v>90</v>
      </c>
      <c r="AC68" s="8">
        <v>111</v>
      </c>
      <c r="AD68" s="8">
        <v>122</v>
      </c>
      <c r="AE68" s="8">
        <v>126</v>
      </c>
      <c r="AF68" s="8">
        <v>122</v>
      </c>
      <c r="AG68" s="8">
        <v>196</v>
      </c>
      <c r="AH68" s="8">
        <v>210</v>
      </c>
      <c r="AI68" s="8">
        <v>230</v>
      </c>
      <c r="AJ68" s="8">
        <v>230</v>
      </c>
      <c r="AK68" s="8">
        <v>205</v>
      </c>
      <c r="AL68" s="8">
        <v>207</v>
      </c>
      <c r="AM68" s="8">
        <v>223</v>
      </c>
      <c r="AN68" s="8">
        <v>254</v>
      </c>
      <c r="AO68" s="8">
        <v>231</v>
      </c>
      <c r="AP68" s="8">
        <v>215</v>
      </c>
      <c r="AQ68" s="8">
        <v>276</v>
      </c>
      <c r="AR68" s="8">
        <v>252</v>
      </c>
      <c r="AS68" s="8">
        <v>243</v>
      </c>
      <c r="AT68" s="8">
        <v>296</v>
      </c>
      <c r="AU68" s="8">
        <v>281</v>
      </c>
      <c r="AV68" s="8">
        <v>315</v>
      </c>
      <c r="AW68" s="8">
        <v>280</v>
      </c>
      <c r="AX68" s="8">
        <v>356</v>
      </c>
      <c r="AY68" s="8">
        <v>389</v>
      </c>
      <c r="AZ68" s="8">
        <v>394</v>
      </c>
      <c r="BA68" s="8">
        <v>387</v>
      </c>
      <c r="BB68" s="8">
        <v>389</v>
      </c>
      <c r="BC68" s="8">
        <v>375</v>
      </c>
      <c r="BD68" s="8">
        <v>380</v>
      </c>
      <c r="BE68" s="8">
        <v>384</v>
      </c>
      <c r="BF68" s="8">
        <v>434</v>
      </c>
      <c r="BG68" s="8">
        <v>451</v>
      </c>
      <c r="BH68" s="8">
        <v>432</v>
      </c>
      <c r="BI68" s="8">
        <v>424</v>
      </c>
      <c r="BJ68" s="8">
        <v>443</v>
      </c>
      <c r="BK68" s="8">
        <v>427</v>
      </c>
      <c r="BL68" s="8">
        <v>354</v>
      </c>
      <c r="BM68" s="8">
        <v>307</v>
      </c>
      <c r="BN68" s="8">
        <v>332</v>
      </c>
      <c r="BO68" s="8">
        <v>321</v>
      </c>
      <c r="BP68" s="8">
        <v>284</v>
      </c>
      <c r="BQ68" s="8">
        <v>227</v>
      </c>
      <c r="BR68" s="8">
        <v>228</v>
      </c>
      <c r="BS68" s="8">
        <v>213</v>
      </c>
      <c r="BT68" s="8">
        <v>210</v>
      </c>
      <c r="BU68" s="8">
        <v>199</v>
      </c>
      <c r="BV68" s="8">
        <v>196</v>
      </c>
      <c r="BW68" s="8">
        <v>204</v>
      </c>
      <c r="BX68" s="8">
        <v>203</v>
      </c>
      <c r="BY68" s="8">
        <v>223</v>
      </c>
      <c r="BZ68" s="8">
        <v>211</v>
      </c>
      <c r="CA68" s="8">
        <v>201</v>
      </c>
      <c r="CB68" s="7">
        <f t="shared" si="4"/>
        <v>54</v>
      </c>
      <c r="CC68" s="7">
        <f t="shared" si="5"/>
        <v>451</v>
      </c>
      <c r="CD68" s="7">
        <f t="shared" si="6"/>
        <v>-250</v>
      </c>
      <c r="CE68" s="16">
        <f t="shared" si="7"/>
        <v>-0.55432372505543237</v>
      </c>
    </row>
    <row r="69" spans="1:83" x14ac:dyDescent="0.25">
      <c r="A69" s="1" t="s">
        <v>230</v>
      </c>
      <c r="B69" s="1" t="s">
        <v>198</v>
      </c>
      <c r="C69" s="1" t="s">
        <v>231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8</v>
      </c>
      <c r="P69" s="8">
        <v>11</v>
      </c>
      <c r="Q69" s="8">
        <v>10</v>
      </c>
      <c r="R69" s="8">
        <v>11</v>
      </c>
      <c r="S69" s="8">
        <v>11</v>
      </c>
      <c r="T69" s="8">
        <v>9</v>
      </c>
      <c r="U69" s="8">
        <v>9</v>
      </c>
      <c r="V69" s="8">
        <v>8</v>
      </c>
      <c r="W69" s="8">
        <v>7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7">
        <f t="shared" si="4"/>
        <v>0</v>
      </c>
      <c r="CC69" s="7">
        <f t="shared" si="5"/>
        <v>11</v>
      </c>
      <c r="CD69" s="7">
        <f t="shared" si="6"/>
        <v>-11</v>
      </c>
      <c r="CE69" s="16">
        <f t="shared" si="7"/>
        <v>-1</v>
      </c>
    </row>
    <row r="70" spans="1:83" x14ac:dyDescent="0.25">
      <c r="A70" s="1" t="s">
        <v>232</v>
      </c>
      <c r="B70" s="1" t="s">
        <v>198</v>
      </c>
      <c r="C70" s="1" t="s">
        <v>233</v>
      </c>
      <c r="D70" s="8">
        <v>119</v>
      </c>
      <c r="E70" s="8">
        <v>109</v>
      </c>
      <c r="F70" s="8">
        <v>97</v>
      </c>
      <c r="G70" s="8">
        <v>105</v>
      </c>
      <c r="H70" s="8">
        <v>146</v>
      </c>
      <c r="I70" s="8">
        <v>109</v>
      </c>
      <c r="J70" s="8">
        <v>124</v>
      </c>
      <c r="K70" s="8">
        <v>128</v>
      </c>
      <c r="L70" s="8">
        <v>135</v>
      </c>
      <c r="M70" s="8">
        <v>124</v>
      </c>
      <c r="N70" s="8">
        <v>116</v>
      </c>
      <c r="O70" s="8">
        <v>111</v>
      </c>
      <c r="P70" s="8">
        <v>146</v>
      </c>
      <c r="Q70" s="8">
        <v>172</v>
      </c>
      <c r="R70" s="8">
        <v>139</v>
      </c>
      <c r="S70" s="8">
        <v>185</v>
      </c>
      <c r="T70" s="8">
        <v>168</v>
      </c>
      <c r="U70" s="8">
        <v>191</v>
      </c>
      <c r="V70" s="8">
        <v>165</v>
      </c>
      <c r="W70" s="8">
        <v>168</v>
      </c>
      <c r="X70" s="8">
        <v>181</v>
      </c>
      <c r="Y70" s="8">
        <v>179</v>
      </c>
      <c r="Z70" s="8">
        <v>171</v>
      </c>
      <c r="AA70" s="8">
        <v>183</v>
      </c>
      <c r="AB70" s="8">
        <v>180</v>
      </c>
      <c r="AC70" s="8">
        <v>164</v>
      </c>
      <c r="AD70" s="8">
        <v>154</v>
      </c>
      <c r="AE70" s="8">
        <v>162</v>
      </c>
      <c r="AF70" s="8">
        <v>168</v>
      </c>
      <c r="AG70" s="8">
        <v>178</v>
      </c>
      <c r="AH70" s="8">
        <v>193</v>
      </c>
      <c r="AI70" s="8">
        <v>178</v>
      </c>
      <c r="AJ70" s="8">
        <v>171</v>
      </c>
      <c r="AK70" s="8">
        <v>179</v>
      </c>
      <c r="AL70" s="8">
        <v>198</v>
      </c>
      <c r="AM70" s="8">
        <v>241</v>
      </c>
      <c r="AN70" s="8">
        <v>239</v>
      </c>
      <c r="AO70" s="8">
        <v>226</v>
      </c>
      <c r="AP70" s="8">
        <v>218</v>
      </c>
      <c r="AQ70" s="8">
        <v>238</v>
      </c>
      <c r="AR70" s="8">
        <v>233</v>
      </c>
      <c r="AS70" s="8">
        <v>203</v>
      </c>
      <c r="AT70" s="8">
        <v>195</v>
      </c>
      <c r="AU70" s="8">
        <v>212</v>
      </c>
      <c r="AV70" s="8">
        <v>208</v>
      </c>
      <c r="AW70" s="8">
        <v>212</v>
      </c>
      <c r="AX70" s="8">
        <v>201</v>
      </c>
      <c r="AY70" s="8">
        <v>211</v>
      </c>
      <c r="AZ70" s="8">
        <v>208</v>
      </c>
      <c r="BA70" s="8">
        <v>179</v>
      </c>
      <c r="BB70" s="8">
        <v>185</v>
      </c>
      <c r="BC70" s="8">
        <v>155</v>
      </c>
      <c r="BD70" s="8">
        <v>176</v>
      </c>
      <c r="BE70" s="8">
        <v>166</v>
      </c>
      <c r="BF70" s="8">
        <v>162</v>
      </c>
      <c r="BG70" s="8">
        <v>173</v>
      </c>
      <c r="BH70" s="8">
        <v>174</v>
      </c>
      <c r="BI70" s="8">
        <v>161</v>
      </c>
      <c r="BJ70" s="8">
        <v>158</v>
      </c>
      <c r="BK70" s="8">
        <v>163</v>
      </c>
      <c r="BL70" s="8">
        <v>155</v>
      </c>
      <c r="BM70" s="8">
        <v>127</v>
      </c>
      <c r="BN70" s="8">
        <v>165</v>
      </c>
      <c r="BO70" s="8">
        <v>164</v>
      </c>
      <c r="BP70" s="8">
        <v>101</v>
      </c>
      <c r="BQ70" s="8">
        <v>124</v>
      </c>
      <c r="BR70" s="8">
        <v>111</v>
      </c>
      <c r="BS70" s="8">
        <v>107</v>
      </c>
      <c r="BT70" s="8">
        <v>79</v>
      </c>
      <c r="BU70" s="8">
        <v>62</v>
      </c>
      <c r="BV70" s="8">
        <v>54</v>
      </c>
      <c r="BW70" s="8">
        <v>64</v>
      </c>
      <c r="BX70" s="8">
        <v>50</v>
      </c>
      <c r="BY70" s="8">
        <v>57</v>
      </c>
      <c r="BZ70" s="8">
        <v>54</v>
      </c>
      <c r="CA70" s="8">
        <v>50</v>
      </c>
      <c r="CB70" s="7">
        <f t="shared" si="4"/>
        <v>50</v>
      </c>
      <c r="CC70" s="7">
        <f t="shared" si="5"/>
        <v>241</v>
      </c>
      <c r="CD70" s="7">
        <f t="shared" si="6"/>
        <v>-191</v>
      </c>
      <c r="CE70" s="16">
        <f t="shared" si="7"/>
        <v>-0.79253112033195017</v>
      </c>
    </row>
    <row r="71" spans="1:83" x14ac:dyDescent="0.25">
      <c r="A71" s="1" t="s">
        <v>234</v>
      </c>
      <c r="B71" s="1" t="s">
        <v>198</v>
      </c>
      <c r="C71" s="1" t="s">
        <v>235</v>
      </c>
      <c r="D71" s="8">
        <v>165</v>
      </c>
      <c r="E71" s="8">
        <v>168</v>
      </c>
      <c r="F71" s="8">
        <v>173</v>
      </c>
      <c r="G71" s="8">
        <v>162</v>
      </c>
      <c r="H71" s="8">
        <v>164</v>
      </c>
      <c r="I71" s="8">
        <v>174</v>
      </c>
      <c r="J71" s="8">
        <v>187</v>
      </c>
      <c r="K71" s="8">
        <v>167</v>
      </c>
      <c r="L71" s="8">
        <v>209</v>
      </c>
      <c r="M71" s="8">
        <v>183</v>
      </c>
      <c r="N71" s="8">
        <v>186</v>
      </c>
      <c r="O71" s="8">
        <v>198</v>
      </c>
      <c r="P71" s="8">
        <v>151</v>
      </c>
      <c r="Q71" s="8">
        <v>161</v>
      </c>
      <c r="R71" s="8">
        <v>162</v>
      </c>
      <c r="S71" s="8">
        <v>144</v>
      </c>
      <c r="T71" s="8">
        <v>161</v>
      </c>
      <c r="U71" s="8">
        <v>151</v>
      </c>
      <c r="V71" s="8">
        <v>189</v>
      </c>
      <c r="W71" s="8">
        <v>173</v>
      </c>
      <c r="X71" s="8">
        <v>141</v>
      </c>
      <c r="Y71" s="8">
        <v>130</v>
      </c>
      <c r="Z71" s="8">
        <v>110</v>
      </c>
      <c r="AA71" s="8">
        <v>97</v>
      </c>
      <c r="AB71" s="8">
        <v>82</v>
      </c>
      <c r="AC71" s="8">
        <v>83</v>
      </c>
      <c r="AD71" s="8">
        <v>85</v>
      </c>
      <c r="AE71" s="8">
        <v>84</v>
      </c>
      <c r="AF71" s="8">
        <v>89</v>
      </c>
      <c r="AG71" s="8">
        <v>90</v>
      </c>
      <c r="AH71" s="8">
        <v>92</v>
      </c>
      <c r="AI71" s="8">
        <v>90</v>
      </c>
      <c r="AJ71" s="8">
        <v>92</v>
      </c>
      <c r="AK71" s="8">
        <v>111</v>
      </c>
      <c r="AL71" s="8">
        <v>117</v>
      </c>
      <c r="AM71" s="8">
        <v>116</v>
      </c>
      <c r="AN71" s="8">
        <v>141</v>
      </c>
      <c r="AO71" s="8">
        <v>143</v>
      </c>
      <c r="AP71" s="8">
        <v>148</v>
      </c>
      <c r="AQ71" s="8">
        <v>152</v>
      </c>
      <c r="AR71" s="8">
        <v>161</v>
      </c>
      <c r="AS71" s="8">
        <v>112</v>
      </c>
      <c r="AT71" s="8">
        <v>132</v>
      </c>
      <c r="AU71" s="8">
        <v>138</v>
      </c>
      <c r="AV71" s="8">
        <v>134</v>
      </c>
      <c r="AW71" s="8">
        <v>113</v>
      </c>
      <c r="AX71" s="8">
        <v>110</v>
      </c>
      <c r="AY71" s="8">
        <v>110</v>
      </c>
      <c r="AZ71" s="8">
        <v>132</v>
      </c>
      <c r="BA71" s="8">
        <v>132</v>
      </c>
      <c r="BB71" s="8">
        <v>131</v>
      </c>
      <c r="BC71" s="8">
        <v>137</v>
      </c>
      <c r="BD71" s="8">
        <v>92</v>
      </c>
      <c r="BE71" s="8">
        <v>85</v>
      </c>
      <c r="BF71" s="8">
        <v>86</v>
      </c>
      <c r="BG71" s="8">
        <v>69</v>
      </c>
      <c r="BH71" s="8">
        <v>59</v>
      </c>
      <c r="BI71" s="8">
        <v>60</v>
      </c>
      <c r="BJ71" s="8">
        <v>60</v>
      </c>
      <c r="BK71" s="8">
        <v>63</v>
      </c>
      <c r="BL71" s="8">
        <v>52</v>
      </c>
      <c r="BM71" s="8">
        <v>46</v>
      </c>
      <c r="BN71" s="8">
        <v>44</v>
      </c>
      <c r="BO71" s="8">
        <v>54</v>
      </c>
      <c r="BP71" s="8">
        <v>63</v>
      </c>
      <c r="BQ71" s="8">
        <v>51</v>
      </c>
      <c r="BR71" s="8">
        <v>45</v>
      </c>
      <c r="BS71" s="8">
        <v>40</v>
      </c>
      <c r="BT71" s="8">
        <v>26</v>
      </c>
      <c r="BU71" s="8">
        <v>43</v>
      </c>
      <c r="BV71" s="8">
        <v>46</v>
      </c>
      <c r="BW71" s="8">
        <v>32</v>
      </c>
      <c r="BX71" s="8">
        <v>35</v>
      </c>
      <c r="BY71" s="8">
        <v>52</v>
      </c>
      <c r="BZ71" s="8">
        <v>70</v>
      </c>
      <c r="CA71" s="8">
        <v>53</v>
      </c>
      <c r="CB71" s="7">
        <f t="shared" si="4"/>
        <v>26</v>
      </c>
      <c r="CC71" s="7">
        <f t="shared" si="5"/>
        <v>209</v>
      </c>
      <c r="CD71" s="7">
        <f t="shared" si="6"/>
        <v>-156</v>
      </c>
      <c r="CE71" s="16">
        <f t="shared" si="7"/>
        <v>-0.74641148325358853</v>
      </c>
    </row>
    <row r="72" spans="1:83" x14ac:dyDescent="0.25">
      <c r="A72" s="1" t="s">
        <v>236</v>
      </c>
      <c r="B72" s="1" t="s">
        <v>198</v>
      </c>
      <c r="C72" s="1" t="s">
        <v>237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6</v>
      </c>
      <c r="P72" s="8">
        <v>5</v>
      </c>
      <c r="Q72" s="8">
        <v>5</v>
      </c>
      <c r="R72" s="8">
        <v>6</v>
      </c>
      <c r="S72" s="8">
        <v>7</v>
      </c>
      <c r="T72" s="8">
        <v>6</v>
      </c>
      <c r="U72" s="8">
        <v>6</v>
      </c>
      <c r="V72" s="8">
        <v>6</v>
      </c>
      <c r="W72" s="8">
        <v>6</v>
      </c>
      <c r="X72" s="8">
        <v>6</v>
      </c>
      <c r="Y72" s="8">
        <v>6</v>
      </c>
      <c r="Z72" s="8">
        <v>6</v>
      </c>
      <c r="AA72" s="8">
        <v>6</v>
      </c>
      <c r="AB72" s="8">
        <v>6</v>
      </c>
      <c r="AC72" s="8">
        <v>6</v>
      </c>
      <c r="AD72" s="8">
        <v>6</v>
      </c>
      <c r="AE72" s="8">
        <v>5</v>
      </c>
      <c r="AF72" s="8">
        <v>6</v>
      </c>
      <c r="AG72" s="8">
        <v>5</v>
      </c>
      <c r="AH72" s="8">
        <v>6</v>
      </c>
      <c r="AI72" s="8">
        <v>5</v>
      </c>
      <c r="AJ72" s="8">
        <v>5</v>
      </c>
      <c r="AK72" s="8">
        <v>5</v>
      </c>
      <c r="AL72" s="8">
        <v>7</v>
      </c>
      <c r="AM72" s="8">
        <v>5</v>
      </c>
      <c r="AN72" s="8">
        <v>6</v>
      </c>
      <c r="AO72" s="8">
        <v>6</v>
      </c>
      <c r="AP72" s="8">
        <v>7</v>
      </c>
      <c r="AQ72" s="8">
        <v>5</v>
      </c>
      <c r="AR72" s="8">
        <v>5</v>
      </c>
      <c r="AS72" s="8">
        <v>6</v>
      </c>
      <c r="AT72" s="8">
        <v>6</v>
      </c>
      <c r="AU72" s="8">
        <v>2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7">
        <f t="shared" si="4"/>
        <v>0</v>
      </c>
      <c r="CC72" s="7">
        <f t="shared" si="5"/>
        <v>7</v>
      </c>
      <c r="CD72" s="7">
        <f t="shared" si="6"/>
        <v>-7</v>
      </c>
      <c r="CE72" s="16">
        <f t="shared" si="7"/>
        <v>-1</v>
      </c>
    </row>
    <row r="73" spans="1:83" x14ac:dyDescent="0.25">
      <c r="A73" s="1" t="s">
        <v>238</v>
      </c>
      <c r="B73" s="1" t="s">
        <v>239</v>
      </c>
      <c r="C73" s="1" t="s">
        <v>240</v>
      </c>
      <c r="D73" s="8">
        <v>44</v>
      </c>
      <c r="E73" s="8">
        <v>42</v>
      </c>
      <c r="F73" s="8">
        <v>39</v>
      </c>
      <c r="G73" s="8">
        <v>40</v>
      </c>
      <c r="H73" s="8">
        <v>42</v>
      </c>
      <c r="I73" s="8">
        <v>39</v>
      </c>
      <c r="J73" s="8">
        <v>40</v>
      </c>
      <c r="K73" s="8">
        <v>43</v>
      </c>
      <c r="L73" s="8">
        <v>40</v>
      </c>
      <c r="M73" s="8">
        <v>33</v>
      </c>
      <c r="N73" s="8">
        <v>35</v>
      </c>
      <c r="O73" s="8">
        <v>34</v>
      </c>
      <c r="P73" s="8">
        <v>31</v>
      </c>
      <c r="Q73" s="8">
        <v>29</v>
      </c>
      <c r="R73" s="8">
        <v>26</v>
      </c>
      <c r="S73" s="8">
        <v>25</v>
      </c>
      <c r="T73" s="8">
        <v>25</v>
      </c>
      <c r="U73" s="8">
        <v>24</v>
      </c>
      <c r="V73" s="8">
        <v>25</v>
      </c>
      <c r="W73" s="8">
        <v>20</v>
      </c>
      <c r="X73" s="8">
        <v>20</v>
      </c>
      <c r="Y73" s="8">
        <v>13</v>
      </c>
      <c r="Z73" s="8">
        <v>13</v>
      </c>
      <c r="AA73" s="8">
        <v>13</v>
      </c>
      <c r="AB73" s="8">
        <v>22</v>
      </c>
      <c r="AC73" s="8">
        <v>22</v>
      </c>
      <c r="AD73" s="8">
        <v>30</v>
      </c>
      <c r="AE73" s="8">
        <v>30</v>
      </c>
      <c r="AF73" s="8">
        <v>35</v>
      </c>
      <c r="AG73" s="8">
        <v>32</v>
      </c>
      <c r="AH73" s="8">
        <v>25</v>
      </c>
      <c r="AI73" s="8">
        <v>20</v>
      </c>
      <c r="AJ73" s="8">
        <v>16</v>
      </c>
      <c r="AK73" s="8">
        <v>18</v>
      </c>
      <c r="AL73" s="8">
        <v>18</v>
      </c>
      <c r="AM73" s="8">
        <v>25</v>
      </c>
      <c r="AN73" s="8">
        <v>21</v>
      </c>
      <c r="AO73" s="8">
        <v>23</v>
      </c>
      <c r="AP73" s="8">
        <v>32</v>
      </c>
      <c r="AQ73" s="8">
        <v>30</v>
      </c>
      <c r="AR73" s="8">
        <v>31</v>
      </c>
      <c r="AS73" s="8">
        <v>35</v>
      </c>
      <c r="AT73" s="8">
        <v>38</v>
      </c>
      <c r="AU73" s="8">
        <v>41</v>
      </c>
      <c r="AV73" s="8">
        <v>39</v>
      </c>
      <c r="AW73" s="8">
        <v>23</v>
      </c>
      <c r="AX73" s="8">
        <v>18</v>
      </c>
      <c r="AY73" s="8">
        <v>13</v>
      </c>
      <c r="AZ73" s="8">
        <v>12</v>
      </c>
      <c r="BA73" s="8">
        <v>12</v>
      </c>
      <c r="BB73" s="8">
        <v>21</v>
      </c>
      <c r="BC73" s="8">
        <v>20</v>
      </c>
      <c r="BD73" s="8">
        <v>19</v>
      </c>
      <c r="BE73" s="8">
        <v>16</v>
      </c>
      <c r="BF73" s="8">
        <v>17</v>
      </c>
      <c r="BG73" s="8">
        <v>18</v>
      </c>
      <c r="BH73" s="8">
        <v>10</v>
      </c>
      <c r="BI73" s="8">
        <v>10</v>
      </c>
      <c r="BJ73" s="8">
        <v>12</v>
      </c>
      <c r="BK73" s="8">
        <v>14</v>
      </c>
      <c r="BL73" s="8">
        <v>15</v>
      </c>
      <c r="BM73" s="8">
        <v>15</v>
      </c>
      <c r="BN73" s="8">
        <v>12</v>
      </c>
      <c r="BO73" s="8">
        <v>15</v>
      </c>
      <c r="BP73" s="8">
        <v>14</v>
      </c>
      <c r="BQ73" s="8">
        <v>18</v>
      </c>
      <c r="BR73" s="8">
        <v>15</v>
      </c>
      <c r="BS73" s="8">
        <v>12</v>
      </c>
      <c r="BT73" s="8">
        <v>10</v>
      </c>
      <c r="BU73" s="8">
        <v>7</v>
      </c>
      <c r="BV73" s="8">
        <v>6</v>
      </c>
      <c r="BW73" s="8">
        <v>6</v>
      </c>
      <c r="BX73" s="8">
        <v>4</v>
      </c>
      <c r="BY73" s="8">
        <v>4</v>
      </c>
      <c r="BZ73" s="8">
        <v>5</v>
      </c>
      <c r="CA73" s="8">
        <v>2</v>
      </c>
      <c r="CB73" s="7">
        <f t="shared" si="4"/>
        <v>2</v>
      </c>
      <c r="CC73" s="7">
        <f t="shared" si="5"/>
        <v>44</v>
      </c>
      <c r="CD73" s="7">
        <f t="shared" si="6"/>
        <v>-42</v>
      </c>
      <c r="CE73" s="16">
        <f t="shared" si="7"/>
        <v>-0.95454545454545459</v>
      </c>
    </row>
    <row r="74" spans="1:83" x14ac:dyDescent="0.25">
      <c r="A74" s="1" t="s">
        <v>241</v>
      </c>
      <c r="B74" s="1" t="s">
        <v>239</v>
      </c>
      <c r="C74" s="1" t="s">
        <v>242</v>
      </c>
      <c r="D74" s="8">
        <v>469</v>
      </c>
      <c r="E74" s="8">
        <v>463</v>
      </c>
      <c r="F74" s="8">
        <v>370</v>
      </c>
      <c r="G74" s="8">
        <v>330</v>
      </c>
      <c r="H74" s="8">
        <v>358</v>
      </c>
      <c r="I74" s="8">
        <v>379</v>
      </c>
      <c r="J74" s="8">
        <v>417</v>
      </c>
      <c r="K74" s="8">
        <v>472</v>
      </c>
      <c r="L74" s="8">
        <v>412</v>
      </c>
      <c r="M74" s="8">
        <v>369</v>
      </c>
      <c r="N74" s="8">
        <v>389</v>
      </c>
      <c r="O74" s="8">
        <v>378</v>
      </c>
      <c r="P74" s="8">
        <v>390</v>
      </c>
      <c r="Q74" s="8">
        <v>387</v>
      </c>
      <c r="R74" s="8">
        <v>356</v>
      </c>
      <c r="S74" s="8">
        <v>364</v>
      </c>
      <c r="T74" s="8">
        <v>383</v>
      </c>
      <c r="U74" s="8">
        <v>404</v>
      </c>
      <c r="V74" s="8">
        <v>412</v>
      </c>
      <c r="W74" s="8">
        <v>439</v>
      </c>
      <c r="X74" s="8">
        <v>457</v>
      </c>
      <c r="Y74" s="8">
        <v>479</v>
      </c>
      <c r="Z74" s="8">
        <v>459</v>
      </c>
      <c r="AA74" s="8">
        <v>474</v>
      </c>
      <c r="AB74" s="8">
        <v>457</v>
      </c>
      <c r="AC74" s="8">
        <v>438</v>
      </c>
      <c r="AD74" s="8">
        <v>429</v>
      </c>
      <c r="AE74" s="8">
        <v>429</v>
      </c>
      <c r="AF74" s="8">
        <v>415</v>
      </c>
      <c r="AG74" s="8">
        <v>416</v>
      </c>
      <c r="AH74" s="8">
        <v>410</v>
      </c>
      <c r="AI74" s="8">
        <v>426</v>
      </c>
      <c r="AJ74" s="8">
        <v>430</v>
      </c>
      <c r="AK74" s="8">
        <v>433</v>
      </c>
      <c r="AL74" s="8">
        <v>449</v>
      </c>
      <c r="AM74" s="8">
        <v>417</v>
      </c>
      <c r="AN74" s="8">
        <v>416</v>
      </c>
      <c r="AO74" s="8">
        <v>390</v>
      </c>
      <c r="AP74" s="8">
        <v>406</v>
      </c>
      <c r="AQ74" s="8">
        <v>374</v>
      </c>
      <c r="AR74" s="8">
        <v>372</v>
      </c>
      <c r="AS74" s="8">
        <v>380</v>
      </c>
      <c r="AT74" s="8">
        <v>393</v>
      </c>
      <c r="AU74" s="8">
        <v>402</v>
      </c>
      <c r="AV74" s="8">
        <v>391</v>
      </c>
      <c r="AW74" s="8">
        <v>417</v>
      </c>
      <c r="AX74" s="8">
        <v>398</v>
      </c>
      <c r="AY74" s="8">
        <v>398</v>
      </c>
      <c r="AZ74" s="8">
        <v>374</v>
      </c>
      <c r="BA74" s="8">
        <v>380</v>
      </c>
      <c r="BB74" s="8">
        <v>389</v>
      </c>
      <c r="BC74" s="8">
        <v>386</v>
      </c>
      <c r="BD74" s="8">
        <v>381</v>
      </c>
      <c r="BE74" s="8">
        <v>380</v>
      </c>
      <c r="BF74" s="8">
        <v>380</v>
      </c>
      <c r="BG74" s="8">
        <v>380</v>
      </c>
      <c r="BH74" s="8">
        <v>365</v>
      </c>
      <c r="BI74" s="8">
        <v>340</v>
      </c>
      <c r="BJ74" s="8">
        <v>322</v>
      </c>
      <c r="BK74" s="8">
        <v>329</v>
      </c>
      <c r="BL74" s="8">
        <v>277</v>
      </c>
      <c r="BM74" s="8">
        <v>284</v>
      </c>
      <c r="BN74" s="8">
        <v>280</v>
      </c>
      <c r="BO74" s="8">
        <v>261</v>
      </c>
      <c r="BP74" s="8">
        <v>143</v>
      </c>
      <c r="BQ74" s="8">
        <v>124</v>
      </c>
      <c r="BR74" s="8">
        <v>150</v>
      </c>
      <c r="BS74" s="8">
        <v>130</v>
      </c>
      <c r="BT74" s="8">
        <v>147</v>
      </c>
      <c r="BU74" s="8">
        <v>118</v>
      </c>
      <c r="BV74" s="8">
        <v>122</v>
      </c>
      <c r="BW74" s="8">
        <v>129</v>
      </c>
      <c r="BX74" s="8">
        <v>121</v>
      </c>
      <c r="BY74" s="8">
        <v>112</v>
      </c>
      <c r="BZ74" s="8">
        <v>101</v>
      </c>
      <c r="CA74" s="8">
        <v>125</v>
      </c>
      <c r="CB74" s="7">
        <f t="shared" si="4"/>
        <v>101</v>
      </c>
      <c r="CC74" s="7">
        <f t="shared" si="5"/>
        <v>479</v>
      </c>
      <c r="CD74" s="7">
        <f t="shared" si="6"/>
        <v>-354</v>
      </c>
      <c r="CE74" s="16">
        <f t="shared" si="7"/>
        <v>-0.73903966597077242</v>
      </c>
    </row>
    <row r="75" spans="1:83" x14ac:dyDescent="0.25">
      <c r="A75" s="1" t="s">
        <v>243</v>
      </c>
      <c r="B75" s="1" t="s">
        <v>239</v>
      </c>
      <c r="C75" s="1" t="s">
        <v>244</v>
      </c>
      <c r="D75" s="8">
        <v>64</v>
      </c>
      <c r="E75" s="8">
        <v>75</v>
      </c>
      <c r="F75" s="8">
        <v>63</v>
      </c>
      <c r="G75" s="8">
        <v>58</v>
      </c>
      <c r="H75" s="8">
        <v>75</v>
      </c>
      <c r="I75" s="8">
        <v>62</v>
      </c>
      <c r="J75" s="8">
        <v>64</v>
      </c>
      <c r="K75" s="8">
        <v>69</v>
      </c>
      <c r="L75" s="8">
        <v>66</v>
      </c>
      <c r="M75" s="8">
        <v>50</v>
      </c>
      <c r="N75" s="8">
        <v>50</v>
      </c>
      <c r="O75" s="8">
        <v>44</v>
      </c>
      <c r="P75" s="8">
        <v>50</v>
      </c>
      <c r="Q75" s="8">
        <v>48</v>
      </c>
      <c r="R75" s="8">
        <v>58</v>
      </c>
      <c r="S75" s="8">
        <v>26</v>
      </c>
      <c r="T75" s="8">
        <v>22</v>
      </c>
      <c r="U75" s="8">
        <v>22</v>
      </c>
      <c r="V75" s="8">
        <v>22</v>
      </c>
      <c r="W75" s="8">
        <v>30</v>
      </c>
      <c r="X75" s="8">
        <v>40</v>
      </c>
      <c r="Y75" s="8">
        <v>37</v>
      </c>
      <c r="Z75" s="8">
        <v>43</v>
      </c>
      <c r="AA75" s="8">
        <v>43</v>
      </c>
      <c r="AB75" s="8">
        <v>50</v>
      </c>
      <c r="AC75" s="8">
        <v>46</v>
      </c>
      <c r="AD75" s="8">
        <v>51</v>
      </c>
      <c r="AE75" s="8">
        <v>40</v>
      </c>
      <c r="AF75" s="8">
        <v>35</v>
      </c>
      <c r="AG75" s="8">
        <v>34</v>
      </c>
      <c r="AH75" s="8">
        <v>37</v>
      </c>
      <c r="AI75" s="8">
        <v>39</v>
      </c>
      <c r="AJ75" s="8">
        <v>44</v>
      </c>
      <c r="AK75" s="8">
        <v>43</v>
      </c>
      <c r="AL75" s="8">
        <v>34</v>
      </c>
      <c r="AM75" s="8">
        <v>34</v>
      </c>
      <c r="AN75" s="8">
        <v>31</v>
      </c>
      <c r="AO75" s="8">
        <v>22</v>
      </c>
      <c r="AP75" s="8">
        <v>13</v>
      </c>
      <c r="AQ75" s="8">
        <v>14</v>
      </c>
      <c r="AR75" s="8">
        <v>19</v>
      </c>
      <c r="AS75" s="8">
        <v>27</v>
      </c>
      <c r="AT75" s="8">
        <v>16</v>
      </c>
      <c r="AU75" s="8">
        <v>16</v>
      </c>
      <c r="AV75" s="8">
        <v>17</v>
      </c>
      <c r="AW75" s="8">
        <v>18</v>
      </c>
      <c r="AX75" s="8">
        <v>19</v>
      </c>
      <c r="AY75" s="8">
        <v>20</v>
      </c>
      <c r="AZ75" s="8">
        <v>22</v>
      </c>
      <c r="BA75" s="8">
        <v>24</v>
      </c>
      <c r="BB75" s="8">
        <v>24</v>
      </c>
      <c r="BC75" s="8">
        <v>24</v>
      </c>
      <c r="BD75" s="8">
        <v>21</v>
      </c>
      <c r="BE75" s="8">
        <v>20</v>
      </c>
      <c r="BF75" s="8">
        <v>19</v>
      </c>
      <c r="BG75" s="8">
        <v>19</v>
      </c>
      <c r="BH75" s="8">
        <v>18</v>
      </c>
      <c r="BI75" s="8">
        <v>19</v>
      </c>
      <c r="BJ75" s="8">
        <v>19</v>
      </c>
      <c r="BK75" s="8">
        <v>18</v>
      </c>
      <c r="BL75" s="8">
        <v>19</v>
      </c>
      <c r="BM75" s="8">
        <v>20</v>
      </c>
      <c r="BN75" s="8">
        <v>17</v>
      </c>
      <c r="BO75" s="8">
        <v>17</v>
      </c>
      <c r="BP75" s="8">
        <v>6</v>
      </c>
      <c r="BQ75" s="8">
        <v>6</v>
      </c>
      <c r="BR75" s="8">
        <v>6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7">
        <f t="shared" si="4"/>
        <v>0</v>
      </c>
      <c r="CC75" s="7">
        <f t="shared" si="5"/>
        <v>75</v>
      </c>
      <c r="CD75" s="7">
        <f t="shared" si="6"/>
        <v>-75</v>
      </c>
      <c r="CE75" s="16">
        <f t="shared" si="7"/>
        <v>-1</v>
      </c>
    </row>
    <row r="76" spans="1:83" x14ac:dyDescent="0.25">
      <c r="A76" s="1" t="s">
        <v>245</v>
      </c>
      <c r="B76" s="1" t="s">
        <v>239</v>
      </c>
      <c r="C76" s="1" t="s">
        <v>246</v>
      </c>
      <c r="D76" s="8">
        <v>2</v>
      </c>
      <c r="E76" s="8">
        <v>2</v>
      </c>
      <c r="F76" s="8">
        <v>2</v>
      </c>
      <c r="G76" s="8">
        <v>2</v>
      </c>
      <c r="H76" s="8">
        <v>0</v>
      </c>
      <c r="I76" s="8">
        <v>0</v>
      </c>
      <c r="J76" s="8">
        <v>3</v>
      </c>
      <c r="K76" s="8">
        <v>6</v>
      </c>
      <c r="L76" s="8">
        <v>6</v>
      </c>
      <c r="M76" s="8">
        <v>9</v>
      </c>
      <c r="N76" s="8">
        <v>8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2</v>
      </c>
      <c r="Y76" s="8">
        <v>0</v>
      </c>
      <c r="Z76" s="8">
        <v>2</v>
      </c>
      <c r="AA76" s="8">
        <v>2</v>
      </c>
      <c r="AB76" s="8">
        <v>2</v>
      </c>
      <c r="AC76" s="8">
        <v>3</v>
      </c>
      <c r="AD76" s="8">
        <v>2</v>
      </c>
      <c r="AE76" s="8">
        <v>3</v>
      </c>
      <c r="AF76" s="8">
        <v>2</v>
      </c>
      <c r="AG76" s="8">
        <v>2</v>
      </c>
      <c r="AH76" s="8">
        <v>3</v>
      </c>
      <c r="AI76" s="8">
        <v>2</v>
      </c>
      <c r="AJ76" s="8">
        <v>2</v>
      </c>
      <c r="AK76" s="8">
        <v>2</v>
      </c>
      <c r="AL76" s="8">
        <v>8</v>
      </c>
      <c r="AM76" s="8">
        <v>8</v>
      </c>
      <c r="AN76" s="8">
        <v>8</v>
      </c>
      <c r="AO76" s="8">
        <v>6</v>
      </c>
      <c r="AP76" s="8">
        <v>6</v>
      </c>
      <c r="AQ76" s="8">
        <v>6</v>
      </c>
      <c r="AR76" s="8">
        <v>6</v>
      </c>
      <c r="AS76" s="8">
        <v>6</v>
      </c>
      <c r="AT76" s="8">
        <v>6</v>
      </c>
      <c r="AU76" s="8">
        <v>6</v>
      </c>
      <c r="AV76" s="8">
        <v>6</v>
      </c>
      <c r="AW76" s="8">
        <v>6</v>
      </c>
      <c r="AX76" s="8">
        <v>21</v>
      </c>
      <c r="AY76" s="8">
        <v>21</v>
      </c>
      <c r="AZ76" s="8">
        <v>22</v>
      </c>
      <c r="BA76" s="8">
        <v>17</v>
      </c>
      <c r="BB76" s="8">
        <v>16</v>
      </c>
      <c r="BC76" s="8">
        <v>13</v>
      </c>
      <c r="BD76" s="8">
        <v>15</v>
      </c>
      <c r="BE76" s="8">
        <v>12</v>
      </c>
      <c r="BF76" s="8">
        <v>10</v>
      </c>
      <c r="BG76" s="8">
        <v>16</v>
      </c>
      <c r="BH76" s="8">
        <v>11</v>
      </c>
      <c r="BI76" s="8">
        <v>12</v>
      </c>
      <c r="BJ76" s="8">
        <v>13</v>
      </c>
      <c r="BK76" s="8">
        <v>13</v>
      </c>
      <c r="BL76" s="8">
        <v>13</v>
      </c>
      <c r="BM76" s="8">
        <v>13</v>
      </c>
      <c r="BN76" s="8">
        <v>16</v>
      </c>
      <c r="BO76" s="8">
        <v>14</v>
      </c>
      <c r="BP76" s="8">
        <v>9</v>
      </c>
      <c r="BQ76" s="8">
        <v>13</v>
      </c>
      <c r="BR76" s="8">
        <v>16</v>
      </c>
      <c r="BS76" s="8">
        <v>13</v>
      </c>
      <c r="BT76" s="8">
        <v>12</v>
      </c>
      <c r="BU76" s="8">
        <v>11</v>
      </c>
      <c r="BV76" s="8">
        <v>13</v>
      </c>
      <c r="BW76" s="8">
        <v>13</v>
      </c>
      <c r="BX76" s="8">
        <v>15</v>
      </c>
      <c r="BY76" s="8">
        <v>16</v>
      </c>
      <c r="BZ76" s="8">
        <v>17</v>
      </c>
      <c r="CA76" s="8">
        <v>18</v>
      </c>
      <c r="CB76" s="7">
        <f t="shared" si="4"/>
        <v>0</v>
      </c>
      <c r="CC76" s="7">
        <f t="shared" si="5"/>
        <v>22</v>
      </c>
      <c r="CD76" s="7">
        <f t="shared" si="6"/>
        <v>-4</v>
      </c>
      <c r="CE76" s="16">
        <f t="shared" si="7"/>
        <v>-0.18181818181818182</v>
      </c>
    </row>
    <row r="77" spans="1:83" x14ac:dyDescent="0.25">
      <c r="A77" s="1" t="s">
        <v>247</v>
      </c>
      <c r="B77" s="1" t="s">
        <v>239</v>
      </c>
      <c r="C77" s="1" t="s">
        <v>248</v>
      </c>
      <c r="D77" s="8">
        <v>4</v>
      </c>
      <c r="E77" s="8">
        <v>3</v>
      </c>
      <c r="F77" s="8">
        <v>3</v>
      </c>
      <c r="G77" s="8">
        <v>2</v>
      </c>
      <c r="H77" s="8">
        <v>2</v>
      </c>
      <c r="I77" s="8">
        <v>2</v>
      </c>
      <c r="J77" s="8">
        <v>2</v>
      </c>
      <c r="K77" s="8">
        <v>3</v>
      </c>
      <c r="L77" s="8">
        <v>3</v>
      </c>
      <c r="M77" s="8">
        <v>3</v>
      </c>
      <c r="N77" s="8">
        <v>3</v>
      </c>
      <c r="O77" s="8">
        <v>2</v>
      </c>
      <c r="P77" s="8">
        <v>2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16</v>
      </c>
      <c r="AJ77" s="8">
        <v>12</v>
      </c>
      <c r="AK77" s="8">
        <v>11</v>
      </c>
      <c r="AL77" s="8">
        <v>10</v>
      </c>
      <c r="AM77" s="8">
        <v>9</v>
      </c>
      <c r="AN77" s="8">
        <v>7</v>
      </c>
      <c r="AO77" s="8">
        <v>7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15</v>
      </c>
      <c r="AV77" s="8">
        <v>15</v>
      </c>
      <c r="AW77" s="8">
        <v>11</v>
      </c>
      <c r="AX77" s="8">
        <v>11</v>
      </c>
      <c r="AY77" s="8">
        <v>12</v>
      </c>
      <c r="AZ77" s="8">
        <v>14</v>
      </c>
      <c r="BA77" s="8">
        <v>16</v>
      </c>
      <c r="BB77" s="8">
        <v>12</v>
      </c>
      <c r="BC77" s="8">
        <v>11</v>
      </c>
      <c r="BD77" s="8">
        <v>9</v>
      </c>
      <c r="BE77" s="8">
        <v>8</v>
      </c>
      <c r="BF77" s="8">
        <v>8</v>
      </c>
      <c r="BG77" s="8">
        <v>8</v>
      </c>
      <c r="BH77" s="8">
        <v>7</v>
      </c>
      <c r="BI77" s="8">
        <v>7</v>
      </c>
      <c r="BJ77" s="8">
        <v>7</v>
      </c>
      <c r="BK77" s="8">
        <v>7</v>
      </c>
      <c r="BL77" s="8">
        <v>7</v>
      </c>
      <c r="BM77" s="8">
        <v>7</v>
      </c>
      <c r="BN77" s="8">
        <v>8</v>
      </c>
      <c r="BO77" s="8">
        <v>8</v>
      </c>
      <c r="BP77" s="8">
        <v>4</v>
      </c>
      <c r="BQ77" s="8">
        <v>6</v>
      </c>
      <c r="BR77" s="8">
        <v>6</v>
      </c>
      <c r="BS77" s="8">
        <v>5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>
        <v>0</v>
      </c>
      <c r="CB77" s="7">
        <f t="shared" si="4"/>
        <v>0</v>
      </c>
      <c r="CC77" s="7">
        <f t="shared" si="5"/>
        <v>16</v>
      </c>
      <c r="CD77" s="7">
        <f t="shared" si="6"/>
        <v>-16</v>
      </c>
      <c r="CE77" s="16">
        <f t="shared" si="7"/>
        <v>-1</v>
      </c>
    </row>
    <row r="78" spans="1:83" x14ac:dyDescent="0.25">
      <c r="A78" s="1" t="s">
        <v>249</v>
      </c>
      <c r="B78" s="1" t="s">
        <v>239</v>
      </c>
      <c r="C78" s="1" t="s">
        <v>250</v>
      </c>
      <c r="D78" s="8">
        <v>40</v>
      </c>
      <c r="E78" s="8">
        <v>42</v>
      </c>
      <c r="F78" s="8">
        <v>47</v>
      </c>
      <c r="G78" s="8">
        <v>45</v>
      </c>
      <c r="H78" s="8">
        <v>45</v>
      </c>
      <c r="I78" s="8">
        <v>45</v>
      </c>
      <c r="J78" s="8">
        <v>42</v>
      </c>
      <c r="K78" s="8">
        <v>29</v>
      </c>
      <c r="L78" s="8">
        <v>46</v>
      </c>
      <c r="M78" s="8">
        <v>45</v>
      </c>
      <c r="N78" s="8">
        <v>56</v>
      </c>
      <c r="O78" s="8">
        <v>33</v>
      </c>
      <c r="P78" s="8">
        <v>19</v>
      </c>
      <c r="Q78" s="8">
        <v>16</v>
      </c>
      <c r="R78" s="8">
        <v>23</v>
      </c>
      <c r="S78" s="8">
        <v>10</v>
      </c>
      <c r="T78" s="8">
        <v>24</v>
      </c>
      <c r="U78" s="8">
        <v>24</v>
      </c>
      <c r="V78" s="8">
        <v>48</v>
      </c>
      <c r="W78" s="8">
        <v>40</v>
      </c>
      <c r="X78" s="8">
        <v>56</v>
      </c>
      <c r="Y78" s="8">
        <v>50</v>
      </c>
      <c r="Z78" s="8">
        <v>60</v>
      </c>
      <c r="AA78" s="8">
        <v>53</v>
      </c>
      <c r="AB78" s="8">
        <v>52</v>
      </c>
      <c r="AC78" s="8">
        <v>52</v>
      </c>
      <c r="AD78" s="8">
        <v>45</v>
      </c>
      <c r="AE78" s="8">
        <v>45</v>
      </c>
      <c r="AF78" s="8">
        <v>49</v>
      </c>
      <c r="AG78" s="8">
        <v>51</v>
      </c>
      <c r="AH78" s="8">
        <v>53</v>
      </c>
      <c r="AI78" s="8">
        <v>60</v>
      </c>
      <c r="AJ78" s="8">
        <v>47</v>
      </c>
      <c r="AK78" s="8">
        <v>57</v>
      </c>
      <c r="AL78" s="8">
        <v>81</v>
      </c>
      <c r="AM78" s="8">
        <v>83</v>
      </c>
      <c r="AN78" s="8">
        <v>78</v>
      </c>
      <c r="AO78" s="8">
        <v>63</v>
      </c>
      <c r="AP78" s="8">
        <v>65</v>
      </c>
      <c r="AQ78" s="8">
        <v>67</v>
      </c>
      <c r="AR78" s="8">
        <v>67</v>
      </c>
      <c r="AS78" s="8">
        <v>75</v>
      </c>
      <c r="AT78" s="8">
        <v>90</v>
      </c>
      <c r="AU78" s="8">
        <v>99</v>
      </c>
      <c r="AV78" s="8">
        <v>105</v>
      </c>
      <c r="AW78" s="8">
        <v>111</v>
      </c>
      <c r="AX78" s="8">
        <v>108</v>
      </c>
      <c r="AY78" s="8">
        <v>101</v>
      </c>
      <c r="AZ78" s="8">
        <v>91</v>
      </c>
      <c r="BA78" s="8">
        <v>83</v>
      </c>
      <c r="BB78" s="8">
        <v>78</v>
      </c>
      <c r="BC78" s="8">
        <v>75</v>
      </c>
      <c r="BD78" s="8">
        <v>76</v>
      </c>
      <c r="BE78" s="8">
        <v>74</v>
      </c>
      <c r="BF78" s="8">
        <v>66</v>
      </c>
      <c r="BG78" s="8">
        <v>65</v>
      </c>
      <c r="BH78" s="8">
        <v>70</v>
      </c>
      <c r="BI78" s="8">
        <v>64</v>
      </c>
      <c r="BJ78" s="8">
        <v>63</v>
      </c>
      <c r="BK78" s="8">
        <v>60</v>
      </c>
      <c r="BL78" s="8">
        <v>59</v>
      </c>
      <c r="BM78" s="8">
        <v>61</v>
      </c>
      <c r="BN78" s="8">
        <v>58</v>
      </c>
      <c r="BO78" s="8">
        <v>49</v>
      </c>
      <c r="BP78" s="8">
        <v>44</v>
      </c>
      <c r="BQ78" s="8">
        <v>41</v>
      </c>
      <c r="BR78" s="8">
        <v>40</v>
      </c>
      <c r="BS78" s="8">
        <v>42</v>
      </c>
      <c r="BT78" s="8">
        <v>42</v>
      </c>
      <c r="BU78" s="8">
        <v>29</v>
      </c>
      <c r="BV78" s="8">
        <v>28</v>
      </c>
      <c r="BW78" s="8">
        <v>28</v>
      </c>
      <c r="BX78" s="8">
        <v>27</v>
      </c>
      <c r="BY78" s="8">
        <v>23</v>
      </c>
      <c r="BZ78" s="8">
        <v>24</v>
      </c>
      <c r="CA78" s="8">
        <v>24</v>
      </c>
      <c r="CB78" s="7">
        <f t="shared" si="4"/>
        <v>10</v>
      </c>
      <c r="CC78" s="7">
        <f t="shared" si="5"/>
        <v>111</v>
      </c>
      <c r="CD78" s="7">
        <f t="shared" si="6"/>
        <v>-87</v>
      </c>
      <c r="CE78" s="16">
        <f t="shared" si="7"/>
        <v>-0.78378378378378377</v>
      </c>
    </row>
    <row r="79" spans="1:83" x14ac:dyDescent="0.25">
      <c r="A79" s="1" t="s">
        <v>251</v>
      </c>
      <c r="B79" s="1" t="s">
        <v>239</v>
      </c>
      <c r="C79" s="1" t="s">
        <v>252</v>
      </c>
      <c r="D79" s="8">
        <v>264</v>
      </c>
      <c r="E79" s="8">
        <v>253</v>
      </c>
      <c r="F79" s="8">
        <v>253</v>
      </c>
      <c r="G79" s="8">
        <v>226</v>
      </c>
      <c r="H79" s="8">
        <v>259</v>
      </c>
      <c r="I79" s="8">
        <v>261</v>
      </c>
      <c r="J79" s="8">
        <v>259</v>
      </c>
      <c r="K79" s="8">
        <v>258</v>
      </c>
      <c r="L79" s="8">
        <v>231</v>
      </c>
      <c r="M79" s="8">
        <v>224</v>
      </c>
      <c r="N79" s="8">
        <v>240</v>
      </c>
      <c r="O79" s="8">
        <v>222</v>
      </c>
      <c r="P79" s="8">
        <v>204</v>
      </c>
      <c r="Q79" s="8">
        <v>219</v>
      </c>
      <c r="R79" s="8">
        <v>227</v>
      </c>
      <c r="S79" s="8">
        <v>215</v>
      </c>
      <c r="T79" s="8">
        <v>231</v>
      </c>
      <c r="U79" s="8">
        <v>253</v>
      </c>
      <c r="V79" s="8">
        <v>267</v>
      </c>
      <c r="W79" s="8">
        <v>269</v>
      </c>
      <c r="X79" s="8">
        <v>254</v>
      </c>
      <c r="Y79" s="8">
        <v>273</v>
      </c>
      <c r="Z79" s="8">
        <v>276</v>
      </c>
      <c r="AA79" s="8">
        <v>281</v>
      </c>
      <c r="AB79" s="8">
        <v>272</v>
      </c>
      <c r="AC79" s="8">
        <v>289</v>
      </c>
      <c r="AD79" s="8">
        <v>294</v>
      </c>
      <c r="AE79" s="8">
        <v>269</v>
      </c>
      <c r="AF79" s="8">
        <v>263</v>
      </c>
      <c r="AG79" s="8">
        <v>265</v>
      </c>
      <c r="AH79" s="8">
        <v>264</v>
      </c>
      <c r="AI79" s="8">
        <v>251</v>
      </c>
      <c r="AJ79" s="8">
        <v>246</v>
      </c>
      <c r="AK79" s="8">
        <v>262</v>
      </c>
      <c r="AL79" s="8">
        <v>265</v>
      </c>
      <c r="AM79" s="8">
        <v>263</v>
      </c>
      <c r="AN79" s="8">
        <v>255</v>
      </c>
      <c r="AO79" s="8">
        <v>258</v>
      </c>
      <c r="AP79" s="8">
        <v>254</v>
      </c>
      <c r="AQ79" s="8">
        <v>250</v>
      </c>
      <c r="AR79" s="8">
        <v>256</v>
      </c>
      <c r="AS79" s="8">
        <v>262</v>
      </c>
      <c r="AT79" s="8">
        <v>270</v>
      </c>
      <c r="AU79" s="8">
        <v>270</v>
      </c>
      <c r="AV79" s="8">
        <v>272</v>
      </c>
      <c r="AW79" s="8">
        <v>291</v>
      </c>
      <c r="AX79" s="8">
        <v>298</v>
      </c>
      <c r="AY79" s="8">
        <v>303</v>
      </c>
      <c r="AZ79" s="8">
        <v>288</v>
      </c>
      <c r="BA79" s="8">
        <v>283</v>
      </c>
      <c r="BB79" s="8">
        <v>278</v>
      </c>
      <c r="BC79" s="8">
        <v>292</v>
      </c>
      <c r="BD79" s="8">
        <v>304</v>
      </c>
      <c r="BE79" s="8">
        <v>299</v>
      </c>
      <c r="BF79" s="8">
        <v>300</v>
      </c>
      <c r="BG79" s="8">
        <v>297</v>
      </c>
      <c r="BH79" s="8">
        <v>298</v>
      </c>
      <c r="BI79" s="8">
        <v>287</v>
      </c>
      <c r="BJ79" s="8">
        <v>296</v>
      </c>
      <c r="BK79" s="8">
        <v>289</v>
      </c>
      <c r="BL79" s="8">
        <v>211</v>
      </c>
      <c r="BM79" s="8">
        <v>207</v>
      </c>
      <c r="BN79" s="8">
        <v>204</v>
      </c>
      <c r="BO79" s="8">
        <v>155</v>
      </c>
      <c r="BP79" s="8">
        <v>144</v>
      </c>
      <c r="BQ79" s="8">
        <v>125</v>
      </c>
      <c r="BR79" s="8">
        <v>132</v>
      </c>
      <c r="BS79" s="8">
        <v>179</v>
      </c>
      <c r="BT79" s="8">
        <v>190</v>
      </c>
      <c r="BU79" s="8">
        <v>173</v>
      </c>
      <c r="BV79" s="8">
        <v>195</v>
      </c>
      <c r="BW79" s="8">
        <v>189</v>
      </c>
      <c r="BX79" s="8">
        <v>179</v>
      </c>
      <c r="BY79" s="8">
        <v>193</v>
      </c>
      <c r="BZ79" s="8">
        <v>182</v>
      </c>
      <c r="CA79" s="8">
        <v>203</v>
      </c>
      <c r="CB79" s="7">
        <f t="shared" si="4"/>
        <v>125</v>
      </c>
      <c r="CC79" s="7">
        <f t="shared" si="5"/>
        <v>304</v>
      </c>
      <c r="CD79" s="7">
        <f t="shared" si="6"/>
        <v>-101</v>
      </c>
      <c r="CE79" s="16">
        <f t="shared" si="7"/>
        <v>-0.33223684210526316</v>
      </c>
    </row>
    <row r="80" spans="1:83" x14ac:dyDescent="0.25">
      <c r="A80" s="1" t="s">
        <v>253</v>
      </c>
      <c r="B80" s="1" t="s">
        <v>239</v>
      </c>
      <c r="C80" s="1" t="s">
        <v>254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6</v>
      </c>
      <c r="Z80" s="8">
        <v>7</v>
      </c>
      <c r="AA80" s="8">
        <v>7</v>
      </c>
      <c r="AB80" s="8">
        <v>6</v>
      </c>
      <c r="AC80" s="8">
        <v>7</v>
      </c>
      <c r="AD80" s="8">
        <v>7</v>
      </c>
      <c r="AE80" s="8">
        <v>7</v>
      </c>
      <c r="AF80" s="8">
        <v>7</v>
      </c>
      <c r="AG80" s="8">
        <v>5</v>
      </c>
      <c r="AH80" s="8">
        <v>5</v>
      </c>
      <c r="AI80" s="8">
        <v>6</v>
      </c>
      <c r="AJ80" s="8">
        <v>6</v>
      </c>
      <c r="AK80" s="8">
        <v>6</v>
      </c>
      <c r="AL80" s="8">
        <v>6</v>
      </c>
      <c r="AM80" s="8">
        <v>6</v>
      </c>
      <c r="AN80" s="8">
        <v>6</v>
      </c>
      <c r="AO80" s="8">
        <v>5</v>
      </c>
      <c r="AP80" s="8">
        <v>5</v>
      </c>
      <c r="AQ80" s="8">
        <v>8</v>
      </c>
      <c r="AR80" s="8">
        <v>8</v>
      </c>
      <c r="AS80" s="8">
        <v>9</v>
      </c>
      <c r="AT80" s="8">
        <v>9</v>
      </c>
      <c r="AU80" s="8">
        <v>11</v>
      </c>
      <c r="AV80" s="8">
        <v>11</v>
      </c>
      <c r="AW80" s="8">
        <v>11</v>
      </c>
      <c r="AX80" s="8">
        <v>11</v>
      </c>
      <c r="AY80" s="8">
        <v>12</v>
      </c>
      <c r="AZ80" s="8">
        <v>9</v>
      </c>
      <c r="BA80" s="8">
        <v>7</v>
      </c>
      <c r="BB80" s="8">
        <v>2</v>
      </c>
      <c r="BC80" s="8">
        <v>1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v>0</v>
      </c>
      <c r="CA80" s="8">
        <v>0</v>
      </c>
      <c r="CB80" s="7">
        <f t="shared" si="4"/>
        <v>0</v>
      </c>
      <c r="CC80" s="7">
        <f t="shared" si="5"/>
        <v>12</v>
      </c>
      <c r="CD80" s="7">
        <f t="shared" si="6"/>
        <v>-12</v>
      </c>
      <c r="CE80" s="16">
        <f t="shared" si="7"/>
        <v>-1</v>
      </c>
    </row>
    <row r="81" spans="1:83" x14ac:dyDescent="0.25">
      <c r="A81" s="1" t="s">
        <v>255</v>
      </c>
      <c r="B81" s="1" t="s">
        <v>239</v>
      </c>
      <c r="C81" s="1" t="s">
        <v>256</v>
      </c>
      <c r="D81" s="8">
        <v>23</v>
      </c>
      <c r="E81" s="8">
        <v>18</v>
      </c>
      <c r="F81" s="8">
        <v>18</v>
      </c>
      <c r="G81" s="8">
        <v>17</v>
      </c>
      <c r="H81" s="8">
        <v>18</v>
      </c>
      <c r="I81" s="8">
        <v>14</v>
      </c>
      <c r="J81" s="8">
        <v>18</v>
      </c>
      <c r="K81" s="8">
        <v>18</v>
      </c>
      <c r="L81" s="8">
        <v>18</v>
      </c>
      <c r="M81" s="8">
        <v>18</v>
      </c>
      <c r="N81" s="8">
        <v>18</v>
      </c>
      <c r="O81" s="8">
        <v>15</v>
      </c>
      <c r="P81" s="8">
        <v>19</v>
      </c>
      <c r="Q81" s="8">
        <v>21</v>
      </c>
      <c r="R81" s="8">
        <v>19</v>
      </c>
      <c r="S81" s="8">
        <v>23</v>
      </c>
      <c r="T81" s="8">
        <v>19</v>
      </c>
      <c r="U81" s="8">
        <v>18</v>
      </c>
      <c r="V81" s="8">
        <v>18</v>
      </c>
      <c r="W81" s="8">
        <v>19</v>
      </c>
      <c r="X81" s="8">
        <v>17</v>
      </c>
      <c r="Y81" s="8">
        <v>17</v>
      </c>
      <c r="Z81" s="8">
        <v>17</v>
      </c>
      <c r="AA81" s="8">
        <v>19</v>
      </c>
      <c r="AB81" s="8">
        <v>18</v>
      </c>
      <c r="AC81" s="8">
        <v>15</v>
      </c>
      <c r="AD81" s="8">
        <v>17</v>
      </c>
      <c r="AE81" s="8">
        <v>15</v>
      </c>
      <c r="AF81" s="8">
        <v>16</v>
      </c>
      <c r="AG81" s="8">
        <v>16</v>
      </c>
      <c r="AH81" s="8">
        <v>16</v>
      </c>
      <c r="AI81" s="8">
        <v>16</v>
      </c>
      <c r="AJ81" s="8">
        <v>16</v>
      </c>
      <c r="AK81" s="8">
        <v>17</v>
      </c>
      <c r="AL81" s="8">
        <v>17</v>
      </c>
      <c r="AM81" s="8">
        <v>16</v>
      </c>
      <c r="AN81" s="8">
        <v>16</v>
      </c>
      <c r="AO81" s="8">
        <v>16</v>
      </c>
      <c r="AP81" s="8">
        <v>15</v>
      </c>
      <c r="AQ81" s="8">
        <v>17</v>
      </c>
      <c r="AR81" s="8">
        <v>15</v>
      </c>
      <c r="AS81" s="8">
        <v>20</v>
      </c>
      <c r="AT81" s="8">
        <v>20</v>
      </c>
      <c r="AU81" s="8">
        <v>20</v>
      </c>
      <c r="AV81" s="8">
        <v>22</v>
      </c>
      <c r="AW81" s="8">
        <v>26</v>
      </c>
      <c r="AX81" s="8">
        <v>24</v>
      </c>
      <c r="AY81" s="8">
        <v>21</v>
      </c>
      <c r="AZ81" s="8">
        <v>9</v>
      </c>
      <c r="BA81" s="8">
        <v>10</v>
      </c>
      <c r="BB81" s="8">
        <v>13</v>
      </c>
      <c r="BC81" s="8">
        <v>11</v>
      </c>
      <c r="BD81" s="8">
        <v>10</v>
      </c>
      <c r="BE81" s="8">
        <v>19</v>
      </c>
      <c r="BF81" s="8">
        <v>21</v>
      </c>
      <c r="BG81" s="8">
        <v>9</v>
      </c>
      <c r="BH81" s="8">
        <v>11</v>
      </c>
      <c r="BI81" s="8">
        <v>10</v>
      </c>
      <c r="BJ81" s="8">
        <v>10</v>
      </c>
      <c r="BK81" s="8">
        <v>10</v>
      </c>
      <c r="BL81" s="8">
        <v>10</v>
      </c>
      <c r="BM81" s="8">
        <v>10</v>
      </c>
      <c r="BN81" s="8">
        <v>10</v>
      </c>
      <c r="BO81" s="8">
        <v>28</v>
      </c>
      <c r="BP81" s="8">
        <v>28</v>
      </c>
      <c r="BQ81" s="8">
        <v>22</v>
      </c>
      <c r="BR81" s="8">
        <v>24</v>
      </c>
      <c r="BS81" s="8">
        <v>26</v>
      </c>
      <c r="BT81" s="8">
        <v>26</v>
      </c>
      <c r="BU81" s="8">
        <v>25</v>
      </c>
      <c r="BV81" s="8">
        <v>26</v>
      </c>
      <c r="BW81" s="8">
        <v>25</v>
      </c>
      <c r="BX81" s="8">
        <v>27</v>
      </c>
      <c r="BY81" s="8">
        <v>25</v>
      </c>
      <c r="BZ81" s="8">
        <v>25</v>
      </c>
      <c r="CA81" s="8">
        <v>25</v>
      </c>
      <c r="CB81" s="7">
        <f t="shared" si="4"/>
        <v>9</v>
      </c>
      <c r="CC81" s="7">
        <f t="shared" si="5"/>
        <v>28</v>
      </c>
      <c r="CD81" s="7">
        <f t="shared" si="6"/>
        <v>-3</v>
      </c>
      <c r="CE81" s="16">
        <f t="shared" si="7"/>
        <v>-0.10714285714285714</v>
      </c>
    </row>
    <row r="82" spans="1:83" x14ac:dyDescent="0.25">
      <c r="A82" s="1" t="s">
        <v>257</v>
      </c>
      <c r="B82" s="1" t="s">
        <v>239</v>
      </c>
      <c r="C82" s="1" t="s">
        <v>258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3</v>
      </c>
      <c r="P82" s="8">
        <v>3</v>
      </c>
      <c r="Q82" s="8">
        <v>3</v>
      </c>
      <c r="R82" s="8">
        <v>3</v>
      </c>
      <c r="S82" s="8">
        <v>3</v>
      </c>
      <c r="T82" s="8">
        <v>3</v>
      </c>
      <c r="U82" s="8">
        <v>3</v>
      </c>
      <c r="V82" s="8">
        <v>2</v>
      </c>
      <c r="W82" s="8">
        <v>2</v>
      </c>
      <c r="X82" s="8">
        <v>2</v>
      </c>
      <c r="Y82" s="8">
        <v>2</v>
      </c>
      <c r="Z82" s="8">
        <v>2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8</v>
      </c>
      <c r="AR82" s="8">
        <v>9</v>
      </c>
      <c r="AS82" s="8">
        <v>13</v>
      </c>
      <c r="AT82" s="8">
        <v>12</v>
      </c>
      <c r="AU82" s="8">
        <v>12</v>
      </c>
      <c r="AV82" s="8">
        <v>13</v>
      </c>
      <c r="AW82" s="8">
        <v>15</v>
      </c>
      <c r="AX82" s="8">
        <v>16</v>
      </c>
      <c r="AY82" s="8">
        <v>16</v>
      </c>
      <c r="AZ82" s="8">
        <v>16</v>
      </c>
      <c r="BA82" s="8">
        <v>28</v>
      </c>
      <c r="BB82" s="8">
        <v>28</v>
      </c>
      <c r="BC82" s="8">
        <v>27</v>
      </c>
      <c r="BD82" s="8">
        <v>27</v>
      </c>
      <c r="BE82" s="8">
        <v>28</v>
      </c>
      <c r="BF82" s="8">
        <v>27</v>
      </c>
      <c r="BG82" s="8">
        <v>28</v>
      </c>
      <c r="BH82" s="8">
        <v>27</v>
      </c>
      <c r="BI82" s="8">
        <v>24</v>
      </c>
      <c r="BJ82" s="8">
        <v>25</v>
      </c>
      <c r="BK82" s="8">
        <v>8</v>
      </c>
      <c r="BL82" s="8">
        <v>0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7">
        <f t="shared" si="4"/>
        <v>0</v>
      </c>
      <c r="CC82" s="7">
        <f t="shared" si="5"/>
        <v>28</v>
      </c>
      <c r="CD82" s="7">
        <f t="shared" si="6"/>
        <v>-28</v>
      </c>
      <c r="CE82" s="16">
        <f t="shared" si="7"/>
        <v>-1</v>
      </c>
    </row>
    <row r="83" spans="1:83" x14ac:dyDescent="0.25">
      <c r="A83" s="1" t="s">
        <v>259</v>
      </c>
      <c r="B83" s="1" t="s">
        <v>239</v>
      </c>
      <c r="C83" s="1" t="s">
        <v>260</v>
      </c>
      <c r="D83" s="8">
        <v>100</v>
      </c>
      <c r="E83" s="8">
        <v>92</v>
      </c>
      <c r="F83" s="8">
        <v>99</v>
      </c>
      <c r="G83" s="8">
        <v>97</v>
      </c>
      <c r="H83" s="8">
        <v>105</v>
      </c>
      <c r="I83" s="8">
        <v>108</v>
      </c>
      <c r="J83" s="8">
        <v>97</v>
      </c>
      <c r="K83" s="8">
        <v>97</v>
      </c>
      <c r="L83" s="8">
        <v>97</v>
      </c>
      <c r="M83" s="8">
        <v>84</v>
      </c>
      <c r="N83" s="8">
        <v>91</v>
      </c>
      <c r="O83" s="8">
        <v>71</v>
      </c>
      <c r="P83" s="8">
        <v>68</v>
      </c>
      <c r="Q83" s="8">
        <v>69</v>
      </c>
      <c r="R83" s="8">
        <v>74</v>
      </c>
      <c r="S83" s="8">
        <v>69</v>
      </c>
      <c r="T83" s="8">
        <v>69</v>
      </c>
      <c r="U83" s="8">
        <v>69</v>
      </c>
      <c r="V83" s="8">
        <v>76</v>
      </c>
      <c r="W83" s="8">
        <v>78</v>
      </c>
      <c r="X83" s="8">
        <v>91</v>
      </c>
      <c r="Y83" s="8">
        <v>103</v>
      </c>
      <c r="Z83" s="8">
        <v>86</v>
      </c>
      <c r="AA83" s="8">
        <v>76</v>
      </c>
      <c r="AB83" s="8">
        <v>76</v>
      </c>
      <c r="AC83" s="8">
        <v>71</v>
      </c>
      <c r="AD83" s="8">
        <v>71</v>
      </c>
      <c r="AE83" s="8">
        <v>62</v>
      </c>
      <c r="AF83" s="8">
        <v>66</v>
      </c>
      <c r="AG83" s="8">
        <v>67</v>
      </c>
      <c r="AH83" s="8">
        <v>67</v>
      </c>
      <c r="AI83" s="8">
        <v>67</v>
      </c>
      <c r="AJ83" s="8">
        <v>66</v>
      </c>
      <c r="AK83" s="8">
        <v>65</v>
      </c>
      <c r="AL83" s="8">
        <v>81</v>
      </c>
      <c r="AM83" s="8">
        <v>82</v>
      </c>
      <c r="AN83" s="8">
        <v>91</v>
      </c>
      <c r="AO83" s="8">
        <v>88</v>
      </c>
      <c r="AP83" s="8">
        <v>76</v>
      </c>
      <c r="AQ83" s="8">
        <v>78</v>
      </c>
      <c r="AR83" s="8">
        <v>82</v>
      </c>
      <c r="AS83" s="8">
        <v>79</v>
      </c>
      <c r="AT83" s="8">
        <v>71</v>
      </c>
      <c r="AU83" s="8">
        <v>71</v>
      </c>
      <c r="AV83" s="8">
        <v>71</v>
      </c>
      <c r="AW83" s="8">
        <v>74</v>
      </c>
      <c r="AX83" s="8">
        <v>64</v>
      </c>
      <c r="AY83" s="8">
        <v>67</v>
      </c>
      <c r="AZ83" s="8">
        <v>69</v>
      </c>
      <c r="BA83" s="8">
        <v>69</v>
      </c>
      <c r="BB83" s="8">
        <v>68</v>
      </c>
      <c r="BC83" s="8">
        <v>67</v>
      </c>
      <c r="BD83" s="8">
        <v>63</v>
      </c>
      <c r="BE83" s="8">
        <v>58</v>
      </c>
      <c r="BF83" s="8">
        <v>54</v>
      </c>
      <c r="BG83" s="8">
        <v>51</v>
      </c>
      <c r="BH83" s="8">
        <v>49</v>
      </c>
      <c r="BI83" s="8">
        <v>44</v>
      </c>
      <c r="BJ83" s="8">
        <v>43</v>
      </c>
      <c r="BK83" s="8">
        <v>24</v>
      </c>
      <c r="BL83" s="8">
        <v>6</v>
      </c>
      <c r="BM83" s="8">
        <v>6</v>
      </c>
      <c r="BN83" s="8">
        <v>3</v>
      </c>
      <c r="BO83" s="8">
        <v>4</v>
      </c>
      <c r="BP83" s="8">
        <v>3</v>
      </c>
      <c r="BQ83" s="8">
        <v>2</v>
      </c>
      <c r="BR83" s="8">
        <v>2</v>
      </c>
      <c r="BS83" s="8">
        <v>2</v>
      </c>
      <c r="BT83" s="8">
        <v>2</v>
      </c>
      <c r="BU83" s="8">
        <v>2</v>
      </c>
      <c r="BV83" s="8">
        <v>2</v>
      </c>
      <c r="BW83" s="8">
        <v>3</v>
      </c>
      <c r="BX83" s="8">
        <v>3</v>
      </c>
      <c r="BY83" s="8">
        <v>9</v>
      </c>
      <c r="BZ83" s="8">
        <v>10</v>
      </c>
      <c r="CA83" s="8">
        <v>9</v>
      </c>
      <c r="CB83" s="7">
        <f t="shared" si="4"/>
        <v>2</v>
      </c>
      <c r="CC83" s="7">
        <f t="shared" si="5"/>
        <v>108</v>
      </c>
      <c r="CD83" s="7">
        <f t="shared" si="6"/>
        <v>-99</v>
      </c>
      <c r="CE83" s="16">
        <f t="shared" si="7"/>
        <v>-0.91666666666666663</v>
      </c>
    </row>
    <row r="84" spans="1:83" x14ac:dyDescent="0.25">
      <c r="A84" s="1" t="s">
        <v>261</v>
      </c>
      <c r="B84" s="1" t="s">
        <v>239</v>
      </c>
      <c r="C84" s="1" t="s">
        <v>262</v>
      </c>
      <c r="D84" s="8">
        <v>629</v>
      </c>
      <c r="E84" s="8">
        <v>579</v>
      </c>
      <c r="F84" s="8">
        <v>559</v>
      </c>
      <c r="G84" s="8">
        <v>543</v>
      </c>
      <c r="H84" s="8">
        <v>577</v>
      </c>
      <c r="I84" s="8">
        <v>584</v>
      </c>
      <c r="J84" s="8">
        <v>600</v>
      </c>
      <c r="K84" s="8">
        <v>600</v>
      </c>
      <c r="L84" s="8">
        <v>627</v>
      </c>
      <c r="M84" s="8">
        <v>612</v>
      </c>
      <c r="N84" s="8">
        <v>547</v>
      </c>
      <c r="O84" s="8">
        <v>537</v>
      </c>
      <c r="P84" s="8">
        <v>517</v>
      </c>
      <c r="Q84" s="8">
        <v>504</v>
      </c>
      <c r="R84" s="8">
        <v>481</v>
      </c>
      <c r="S84" s="8">
        <v>472</v>
      </c>
      <c r="T84" s="8">
        <v>495</v>
      </c>
      <c r="U84" s="8">
        <v>527</v>
      </c>
      <c r="V84" s="8">
        <v>567</v>
      </c>
      <c r="W84" s="8">
        <v>587</v>
      </c>
      <c r="X84" s="8">
        <v>594</v>
      </c>
      <c r="Y84" s="8">
        <v>644</v>
      </c>
      <c r="Z84" s="8">
        <v>647</v>
      </c>
      <c r="AA84" s="8">
        <v>610</v>
      </c>
      <c r="AB84" s="8">
        <v>595</v>
      </c>
      <c r="AC84" s="8">
        <v>596</v>
      </c>
      <c r="AD84" s="8">
        <v>645</v>
      </c>
      <c r="AE84" s="8">
        <v>605</v>
      </c>
      <c r="AF84" s="8">
        <v>649</v>
      </c>
      <c r="AG84" s="8">
        <v>656</v>
      </c>
      <c r="AH84" s="8">
        <v>660</v>
      </c>
      <c r="AI84" s="8">
        <v>658</v>
      </c>
      <c r="AJ84" s="8">
        <v>673</v>
      </c>
      <c r="AK84" s="8">
        <v>798</v>
      </c>
      <c r="AL84" s="8">
        <v>738</v>
      </c>
      <c r="AM84" s="8">
        <v>780</v>
      </c>
      <c r="AN84" s="8">
        <v>782</v>
      </c>
      <c r="AO84" s="8">
        <v>617</v>
      </c>
      <c r="AP84" s="8">
        <v>571</v>
      </c>
      <c r="AQ84" s="8">
        <v>596</v>
      </c>
      <c r="AR84" s="8">
        <v>636</v>
      </c>
      <c r="AS84" s="8">
        <v>667</v>
      </c>
      <c r="AT84" s="8">
        <v>678</v>
      </c>
      <c r="AU84" s="8">
        <v>670</v>
      </c>
      <c r="AV84" s="8">
        <v>684</v>
      </c>
      <c r="AW84" s="8">
        <v>713</v>
      </c>
      <c r="AX84" s="8">
        <v>703</v>
      </c>
      <c r="AY84" s="8">
        <v>667</v>
      </c>
      <c r="AZ84" s="8">
        <v>684</v>
      </c>
      <c r="BA84" s="8">
        <v>671</v>
      </c>
      <c r="BB84" s="8">
        <v>667</v>
      </c>
      <c r="BC84" s="8">
        <v>614</v>
      </c>
      <c r="BD84" s="8">
        <v>611</v>
      </c>
      <c r="BE84" s="8">
        <v>604</v>
      </c>
      <c r="BF84" s="8">
        <v>586</v>
      </c>
      <c r="BG84" s="8">
        <v>552</v>
      </c>
      <c r="BH84" s="8">
        <v>524</v>
      </c>
      <c r="BI84" s="8">
        <v>510</v>
      </c>
      <c r="BJ84" s="8">
        <v>487</v>
      </c>
      <c r="BK84" s="8">
        <v>491</v>
      </c>
      <c r="BL84" s="8">
        <v>458</v>
      </c>
      <c r="BM84" s="8">
        <v>446</v>
      </c>
      <c r="BN84" s="8">
        <v>379</v>
      </c>
      <c r="BO84" s="8">
        <v>328</v>
      </c>
      <c r="BP84" s="8">
        <v>244</v>
      </c>
      <c r="BQ84" s="8">
        <v>274</v>
      </c>
      <c r="BR84" s="8">
        <v>268</v>
      </c>
      <c r="BS84" s="8">
        <v>262</v>
      </c>
      <c r="BT84" s="8">
        <v>280</v>
      </c>
      <c r="BU84" s="8">
        <v>284</v>
      </c>
      <c r="BV84" s="8">
        <v>272</v>
      </c>
      <c r="BW84" s="8">
        <v>271</v>
      </c>
      <c r="BX84" s="8">
        <v>242</v>
      </c>
      <c r="BY84" s="8">
        <v>277</v>
      </c>
      <c r="BZ84" s="8">
        <v>288</v>
      </c>
      <c r="CA84" s="8">
        <v>277</v>
      </c>
      <c r="CB84" s="7">
        <f t="shared" si="4"/>
        <v>242</v>
      </c>
      <c r="CC84" s="7">
        <f t="shared" si="5"/>
        <v>798</v>
      </c>
      <c r="CD84" s="7">
        <f t="shared" si="6"/>
        <v>-521</v>
      </c>
      <c r="CE84" s="16">
        <f t="shared" si="7"/>
        <v>-0.65288220551378451</v>
      </c>
    </row>
    <row r="85" spans="1:83" x14ac:dyDescent="0.25">
      <c r="A85" s="1" t="s">
        <v>263</v>
      </c>
      <c r="B85" s="1" t="s">
        <v>239</v>
      </c>
      <c r="C85" s="1" t="s">
        <v>264</v>
      </c>
      <c r="D85" s="8">
        <v>35</v>
      </c>
      <c r="E85" s="8">
        <v>35</v>
      </c>
      <c r="F85" s="8">
        <v>34</v>
      </c>
      <c r="G85" s="8">
        <v>35</v>
      </c>
      <c r="H85" s="8">
        <v>40</v>
      </c>
      <c r="I85" s="8">
        <v>43</v>
      </c>
      <c r="J85" s="8">
        <v>45</v>
      </c>
      <c r="K85" s="8">
        <v>46</v>
      </c>
      <c r="L85" s="8">
        <v>44</v>
      </c>
      <c r="M85" s="8">
        <v>32</v>
      </c>
      <c r="N85" s="8">
        <v>36</v>
      </c>
      <c r="O85" s="8">
        <v>37</v>
      </c>
      <c r="P85" s="8">
        <v>41</v>
      </c>
      <c r="Q85" s="8">
        <v>44</v>
      </c>
      <c r="R85" s="8">
        <v>43</v>
      </c>
      <c r="S85" s="8">
        <v>41</v>
      </c>
      <c r="T85" s="8">
        <v>25</v>
      </c>
      <c r="U85" s="8">
        <v>36</v>
      </c>
      <c r="V85" s="8">
        <v>38</v>
      </c>
      <c r="W85" s="8">
        <v>40</v>
      </c>
      <c r="X85" s="8">
        <v>37</v>
      </c>
      <c r="Y85" s="8">
        <v>36</v>
      </c>
      <c r="Z85" s="8">
        <v>37</v>
      </c>
      <c r="AA85" s="8">
        <v>40</v>
      </c>
      <c r="AB85" s="8">
        <v>41</v>
      </c>
      <c r="AC85" s="8">
        <v>44</v>
      </c>
      <c r="AD85" s="8">
        <v>44</v>
      </c>
      <c r="AE85" s="8">
        <v>43</v>
      </c>
      <c r="AF85" s="8">
        <v>46</v>
      </c>
      <c r="AG85" s="8">
        <v>46</v>
      </c>
      <c r="AH85" s="8">
        <v>46</v>
      </c>
      <c r="AI85" s="8">
        <v>47</v>
      </c>
      <c r="AJ85" s="8">
        <v>48</v>
      </c>
      <c r="AK85" s="8">
        <v>50</v>
      </c>
      <c r="AL85" s="8">
        <v>56</v>
      </c>
      <c r="AM85" s="8">
        <v>51</v>
      </c>
      <c r="AN85" s="8">
        <v>57</v>
      </c>
      <c r="AO85" s="8">
        <v>57</v>
      </c>
      <c r="AP85" s="8">
        <v>60</v>
      </c>
      <c r="AQ85" s="8">
        <v>58</v>
      </c>
      <c r="AR85" s="8">
        <v>60</v>
      </c>
      <c r="AS85" s="8">
        <v>59</v>
      </c>
      <c r="AT85" s="8">
        <v>60</v>
      </c>
      <c r="AU85" s="8">
        <v>59</v>
      </c>
      <c r="AV85" s="8">
        <v>58</v>
      </c>
      <c r="AW85" s="8">
        <v>58</v>
      </c>
      <c r="AX85" s="8">
        <v>60</v>
      </c>
      <c r="AY85" s="8">
        <v>60</v>
      </c>
      <c r="AZ85" s="8">
        <v>49</v>
      </c>
      <c r="BA85" s="8">
        <v>50</v>
      </c>
      <c r="BB85" s="8">
        <v>51</v>
      </c>
      <c r="BC85" s="8">
        <v>49</v>
      </c>
      <c r="BD85" s="8">
        <v>47</v>
      </c>
      <c r="BE85" s="8">
        <v>46</v>
      </c>
      <c r="BF85" s="8">
        <v>36</v>
      </c>
      <c r="BG85" s="8">
        <v>35</v>
      </c>
      <c r="BH85" s="8">
        <v>37</v>
      </c>
      <c r="BI85" s="8">
        <v>42</v>
      </c>
      <c r="BJ85" s="8">
        <v>39</v>
      </c>
      <c r="BK85" s="8">
        <v>48</v>
      </c>
      <c r="BL85" s="8">
        <v>46</v>
      </c>
      <c r="BM85" s="8">
        <v>49</v>
      </c>
      <c r="BN85" s="8">
        <v>51</v>
      </c>
      <c r="BO85" s="8">
        <v>52</v>
      </c>
      <c r="BP85" s="8">
        <v>45</v>
      </c>
      <c r="BQ85" s="8">
        <v>45</v>
      </c>
      <c r="BR85" s="8">
        <v>64</v>
      </c>
      <c r="BS85" s="8">
        <v>58</v>
      </c>
      <c r="BT85" s="8">
        <v>55</v>
      </c>
      <c r="BU85" s="8">
        <v>52</v>
      </c>
      <c r="BV85" s="8">
        <v>54</v>
      </c>
      <c r="BW85" s="8">
        <v>40</v>
      </c>
      <c r="BX85" s="8">
        <v>39</v>
      </c>
      <c r="BY85" s="8">
        <v>40</v>
      </c>
      <c r="BZ85" s="8">
        <v>44</v>
      </c>
      <c r="CA85" s="8">
        <v>41</v>
      </c>
      <c r="CB85" s="7">
        <f t="shared" si="4"/>
        <v>25</v>
      </c>
      <c r="CC85" s="7">
        <f t="shared" si="5"/>
        <v>64</v>
      </c>
      <c r="CD85" s="7">
        <f t="shared" si="6"/>
        <v>-23</v>
      </c>
      <c r="CE85" s="16">
        <f t="shared" si="7"/>
        <v>-0.359375</v>
      </c>
    </row>
    <row r="86" spans="1:83" x14ac:dyDescent="0.25">
      <c r="A86" s="1" t="s">
        <v>265</v>
      </c>
      <c r="B86" s="1" t="s">
        <v>239</v>
      </c>
      <c r="C86" s="1" t="s">
        <v>266</v>
      </c>
      <c r="D86" s="8">
        <v>47</v>
      </c>
      <c r="E86" s="8">
        <v>47</v>
      </c>
      <c r="F86" s="8">
        <v>46</v>
      </c>
      <c r="G86" s="8">
        <v>45</v>
      </c>
      <c r="H86" s="8">
        <v>50</v>
      </c>
      <c r="I86" s="8">
        <v>59</v>
      </c>
      <c r="J86" s="8">
        <v>56</v>
      </c>
      <c r="K86" s="8">
        <v>54</v>
      </c>
      <c r="L86" s="8">
        <v>46</v>
      </c>
      <c r="M86" s="8">
        <v>43</v>
      </c>
      <c r="N86" s="8">
        <v>47</v>
      </c>
      <c r="O86" s="8">
        <v>49</v>
      </c>
      <c r="P86" s="8">
        <v>51</v>
      </c>
      <c r="Q86" s="8">
        <v>68</v>
      </c>
      <c r="R86" s="8">
        <v>85</v>
      </c>
      <c r="S86" s="8">
        <v>89</v>
      </c>
      <c r="T86" s="8">
        <v>99</v>
      </c>
      <c r="U86" s="8">
        <v>105</v>
      </c>
      <c r="V86" s="8">
        <v>118</v>
      </c>
      <c r="W86" s="8">
        <v>120</v>
      </c>
      <c r="X86" s="8">
        <v>120</v>
      </c>
      <c r="Y86" s="8">
        <v>129</v>
      </c>
      <c r="Z86" s="8">
        <v>126</v>
      </c>
      <c r="AA86" s="8">
        <v>123</v>
      </c>
      <c r="AB86" s="8">
        <v>117</v>
      </c>
      <c r="AC86" s="8">
        <v>104</v>
      </c>
      <c r="AD86" s="8">
        <v>108</v>
      </c>
      <c r="AE86" s="8">
        <v>116</v>
      </c>
      <c r="AF86" s="8">
        <v>83</v>
      </c>
      <c r="AG86" s="8">
        <v>86</v>
      </c>
      <c r="AH86" s="8">
        <v>89</v>
      </c>
      <c r="AI86" s="8">
        <v>92</v>
      </c>
      <c r="AJ86" s="8">
        <v>79</v>
      </c>
      <c r="AK86" s="8">
        <v>77</v>
      </c>
      <c r="AL86" s="8">
        <v>85</v>
      </c>
      <c r="AM86" s="8">
        <v>83</v>
      </c>
      <c r="AN86" s="8">
        <v>71</v>
      </c>
      <c r="AO86" s="8">
        <v>41</v>
      </c>
      <c r="AP86" s="8">
        <v>51</v>
      </c>
      <c r="AQ86" s="8">
        <v>58</v>
      </c>
      <c r="AR86" s="8">
        <v>49</v>
      </c>
      <c r="AS86" s="8">
        <v>58</v>
      </c>
      <c r="AT86" s="8">
        <v>61</v>
      </c>
      <c r="AU86" s="8">
        <v>50</v>
      </c>
      <c r="AV86" s="8">
        <v>49</v>
      </c>
      <c r="AW86" s="8">
        <v>48</v>
      </c>
      <c r="AX86" s="8">
        <v>55</v>
      </c>
      <c r="AY86" s="8">
        <v>56</v>
      </c>
      <c r="AZ86" s="8">
        <v>46</v>
      </c>
      <c r="BA86" s="8">
        <v>40</v>
      </c>
      <c r="BB86" s="8">
        <v>38</v>
      </c>
      <c r="BC86" s="8">
        <v>34</v>
      </c>
      <c r="BD86" s="8">
        <v>35</v>
      </c>
      <c r="BE86" s="8">
        <v>33</v>
      </c>
      <c r="BF86" s="8">
        <v>29</v>
      </c>
      <c r="BG86" s="8">
        <v>28</v>
      </c>
      <c r="BH86" s="8">
        <v>27</v>
      </c>
      <c r="BI86" s="8">
        <v>26</v>
      </c>
      <c r="BJ86" s="8">
        <v>21</v>
      </c>
      <c r="BK86" s="8">
        <v>21</v>
      </c>
      <c r="BL86" s="8">
        <v>6</v>
      </c>
      <c r="BM86" s="8">
        <v>14</v>
      </c>
      <c r="BN86" s="8">
        <v>10</v>
      </c>
      <c r="BO86" s="8">
        <v>4</v>
      </c>
      <c r="BP86" s="8">
        <v>4</v>
      </c>
      <c r="BQ86" s="8">
        <v>3</v>
      </c>
      <c r="BR86" s="8">
        <v>3</v>
      </c>
      <c r="BS86" s="8">
        <v>2</v>
      </c>
      <c r="BT86" s="8">
        <v>1</v>
      </c>
      <c r="BU86" s="8">
        <v>2</v>
      </c>
      <c r="BV86" s="8">
        <v>2</v>
      </c>
      <c r="BW86" s="8">
        <v>2</v>
      </c>
      <c r="BX86" s="8">
        <v>2</v>
      </c>
      <c r="BY86" s="8">
        <v>1</v>
      </c>
      <c r="BZ86" s="8">
        <v>1</v>
      </c>
      <c r="CA86" s="8">
        <v>1</v>
      </c>
      <c r="CB86" s="7">
        <f t="shared" si="4"/>
        <v>1</v>
      </c>
      <c r="CC86" s="7">
        <f t="shared" si="5"/>
        <v>129</v>
      </c>
      <c r="CD86" s="7">
        <f t="shared" si="6"/>
        <v>-128</v>
      </c>
      <c r="CE86" s="16">
        <f t="shared" si="7"/>
        <v>-0.99224806201550386</v>
      </c>
    </row>
    <row r="87" spans="1:83" x14ac:dyDescent="0.25">
      <c r="A87" s="1" t="s">
        <v>267</v>
      </c>
      <c r="B87" s="1" t="s">
        <v>239</v>
      </c>
      <c r="C87" s="1" t="s">
        <v>110</v>
      </c>
      <c r="D87" s="8">
        <v>62</v>
      </c>
      <c r="E87" s="8">
        <v>64</v>
      </c>
      <c r="F87" s="8">
        <v>49</v>
      </c>
      <c r="G87" s="8">
        <v>51</v>
      </c>
      <c r="H87" s="8">
        <v>46</v>
      </c>
      <c r="I87" s="8">
        <v>70</v>
      </c>
      <c r="J87" s="8">
        <v>83</v>
      </c>
      <c r="K87" s="8">
        <v>81</v>
      </c>
      <c r="L87" s="8">
        <v>79</v>
      </c>
      <c r="M87" s="8">
        <v>69</v>
      </c>
      <c r="N87" s="8">
        <v>69</v>
      </c>
      <c r="O87" s="8">
        <v>62</v>
      </c>
      <c r="P87" s="8">
        <v>64</v>
      </c>
      <c r="Q87" s="8">
        <v>73</v>
      </c>
      <c r="R87" s="8">
        <v>71</v>
      </c>
      <c r="S87" s="8">
        <v>73</v>
      </c>
      <c r="T87" s="8">
        <v>68</v>
      </c>
      <c r="U87" s="8">
        <v>81</v>
      </c>
      <c r="V87" s="8">
        <v>83</v>
      </c>
      <c r="W87" s="8">
        <v>83</v>
      </c>
      <c r="X87" s="8">
        <v>92</v>
      </c>
      <c r="Y87" s="8">
        <v>84</v>
      </c>
      <c r="Z87" s="8">
        <v>89</v>
      </c>
      <c r="AA87" s="8">
        <v>86</v>
      </c>
      <c r="AB87" s="8">
        <v>84</v>
      </c>
      <c r="AC87" s="8">
        <v>90</v>
      </c>
      <c r="AD87" s="8">
        <v>95</v>
      </c>
      <c r="AE87" s="8">
        <v>91</v>
      </c>
      <c r="AF87" s="8">
        <v>90</v>
      </c>
      <c r="AG87" s="8">
        <v>90</v>
      </c>
      <c r="AH87" s="8">
        <v>92</v>
      </c>
      <c r="AI87" s="8">
        <v>97</v>
      </c>
      <c r="AJ87" s="8">
        <v>88</v>
      </c>
      <c r="AK87" s="8">
        <v>85</v>
      </c>
      <c r="AL87" s="8">
        <v>75</v>
      </c>
      <c r="AM87" s="8">
        <v>81</v>
      </c>
      <c r="AN87" s="8">
        <v>78</v>
      </c>
      <c r="AO87" s="8">
        <v>64</v>
      </c>
      <c r="AP87" s="8">
        <v>41</v>
      </c>
      <c r="AQ87" s="8">
        <v>49</v>
      </c>
      <c r="AR87" s="8">
        <v>50</v>
      </c>
      <c r="AS87" s="8">
        <v>52</v>
      </c>
      <c r="AT87" s="8">
        <v>51</v>
      </c>
      <c r="AU87" s="8">
        <v>56</v>
      </c>
      <c r="AV87" s="8">
        <v>50</v>
      </c>
      <c r="AW87" s="8">
        <v>56</v>
      </c>
      <c r="AX87" s="8">
        <v>61</v>
      </c>
      <c r="AY87" s="8">
        <v>61</v>
      </c>
      <c r="AZ87" s="8">
        <v>64</v>
      </c>
      <c r="BA87" s="8">
        <v>50</v>
      </c>
      <c r="BB87" s="8">
        <v>47</v>
      </c>
      <c r="BC87" s="8">
        <v>57</v>
      </c>
      <c r="BD87" s="8">
        <v>41</v>
      </c>
      <c r="BE87" s="8">
        <v>43</v>
      </c>
      <c r="BF87" s="8">
        <v>57</v>
      </c>
      <c r="BG87" s="8">
        <v>59</v>
      </c>
      <c r="BH87" s="8">
        <v>42</v>
      </c>
      <c r="BI87" s="8">
        <v>43</v>
      </c>
      <c r="BJ87" s="8">
        <v>41</v>
      </c>
      <c r="BK87" s="8">
        <v>44</v>
      </c>
      <c r="BL87" s="8">
        <v>39</v>
      </c>
      <c r="BM87" s="8">
        <v>25</v>
      </c>
      <c r="BN87" s="8">
        <v>24</v>
      </c>
      <c r="BO87" s="8">
        <v>21</v>
      </c>
      <c r="BP87" s="8">
        <v>17</v>
      </c>
      <c r="BQ87" s="8">
        <v>14</v>
      </c>
      <c r="BR87" s="8">
        <v>19</v>
      </c>
      <c r="BS87" s="8">
        <v>17</v>
      </c>
      <c r="BT87" s="8">
        <v>15</v>
      </c>
      <c r="BU87" s="8">
        <v>10</v>
      </c>
      <c r="BV87" s="8">
        <v>11</v>
      </c>
      <c r="BW87" s="8">
        <v>9</v>
      </c>
      <c r="BX87" s="8">
        <v>12</v>
      </c>
      <c r="BY87" s="8">
        <v>13</v>
      </c>
      <c r="BZ87" s="8">
        <v>9</v>
      </c>
      <c r="CA87" s="8">
        <v>12</v>
      </c>
      <c r="CB87" s="7">
        <f t="shared" si="4"/>
        <v>9</v>
      </c>
      <c r="CC87" s="7">
        <f t="shared" si="5"/>
        <v>97</v>
      </c>
      <c r="CD87" s="7">
        <f t="shared" si="6"/>
        <v>-85</v>
      </c>
      <c r="CE87" s="16">
        <f t="shared" si="7"/>
        <v>-0.87628865979381443</v>
      </c>
    </row>
    <row r="88" spans="1:83" x14ac:dyDescent="0.25">
      <c r="A88" s="1" t="s">
        <v>268</v>
      </c>
      <c r="B88" s="1" t="s">
        <v>239</v>
      </c>
      <c r="C88" s="1" t="s">
        <v>269</v>
      </c>
      <c r="D88" s="8">
        <v>2009</v>
      </c>
      <c r="E88" s="8">
        <v>2009</v>
      </c>
      <c r="F88" s="8">
        <v>2000</v>
      </c>
      <c r="G88" s="8">
        <v>2044</v>
      </c>
      <c r="H88" s="8">
        <v>2070</v>
      </c>
      <c r="I88" s="8">
        <v>2148</v>
      </c>
      <c r="J88" s="8">
        <v>2122</v>
      </c>
      <c r="K88" s="8">
        <v>2169</v>
      </c>
      <c r="L88" s="8">
        <v>2180</v>
      </c>
      <c r="M88" s="8">
        <v>2136</v>
      </c>
      <c r="N88" s="8">
        <v>1950</v>
      </c>
      <c r="O88" s="8">
        <v>1804</v>
      </c>
      <c r="P88" s="8">
        <v>1770</v>
      </c>
      <c r="Q88" s="8">
        <v>1794</v>
      </c>
      <c r="R88" s="8">
        <v>1818</v>
      </c>
      <c r="S88" s="8">
        <v>1796</v>
      </c>
      <c r="T88" s="8">
        <v>1780</v>
      </c>
      <c r="U88" s="8">
        <v>1789</v>
      </c>
      <c r="V88" s="8">
        <v>1790</v>
      </c>
      <c r="W88" s="8">
        <v>1779</v>
      </c>
      <c r="X88" s="8">
        <v>1764</v>
      </c>
      <c r="Y88" s="8">
        <v>1809</v>
      </c>
      <c r="Z88" s="8">
        <v>1802</v>
      </c>
      <c r="AA88" s="8">
        <v>1830</v>
      </c>
      <c r="AB88" s="8">
        <v>1883</v>
      </c>
      <c r="AC88" s="8">
        <v>1954</v>
      </c>
      <c r="AD88" s="8">
        <v>1970</v>
      </c>
      <c r="AE88" s="8">
        <v>1995</v>
      </c>
      <c r="AF88" s="8">
        <v>2054</v>
      </c>
      <c r="AG88" s="8">
        <v>2049</v>
      </c>
      <c r="AH88" s="8">
        <v>2078</v>
      </c>
      <c r="AI88" s="8">
        <v>2093</v>
      </c>
      <c r="AJ88" s="8">
        <v>2122</v>
      </c>
      <c r="AK88" s="8">
        <v>2230</v>
      </c>
      <c r="AL88" s="8">
        <v>2273</v>
      </c>
      <c r="AM88" s="8">
        <v>2338</v>
      </c>
      <c r="AN88" s="8">
        <v>2425</v>
      </c>
      <c r="AO88" s="8">
        <v>2463</v>
      </c>
      <c r="AP88" s="8">
        <v>2426</v>
      </c>
      <c r="AQ88" s="8">
        <v>2411</v>
      </c>
      <c r="AR88" s="8">
        <v>2387</v>
      </c>
      <c r="AS88" s="8">
        <v>2414</v>
      </c>
      <c r="AT88" s="8">
        <v>2456</v>
      </c>
      <c r="AU88" s="8">
        <v>2503</v>
      </c>
      <c r="AV88" s="8">
        <v>2489</v>
      </c>
      <c r="AW88" s="8">
        <v>2557</v>
      </c>
      <c r="AX88" s="8">
        <v>2621</v>
      </c>
      <c r="AY88" s="8">
        <v>2672</v>
      </c>
      <c r="AZ88" s="8">
        <v>2726</v>
      </c>
      <c r="BA88" s="8">
        <v>2757</v>
      </c>
      <c r="BB88" s="8">
        <v>2825</v>
      </c>
      <c r="BC88" s="8">
        <v>2808</v>
      </c>
      <c r="BD88" s="8">
        <v>2749</v>
      </c>
      <c r="BE88" s="8">
        <v>2742</v>
      </c>
      <c r="BF88" s="8">
        <v>2741</v>
      </c>
      <c r="BG88" s="8">
        <v>2745</v>
      </c>
      <c r="BH88" s="8">
        <v>2704</v>
      </c>
      <c r="BI88" s="8">
        <v>2654</v>
      </c>
      <c r="BJ88" s="8">
        <v>2611</v>
      </c>
      <c r="BK88" s="8">
        <v>2514</v>
      </c>
      <c r="BL88" s="8">
        <v>2574</v>
      </c>
      <c r="BM88" s="8">
        <v>2528</v>
      </c>
      <c r="BN88" s="8">
        <v>2487</v>
      </c>
      <c r="BO88" s="8">
        <v>2314</v>
      </c>
      <c r="BP88" s="8">
        <v>2064</v>
      </c>
      <c r="BQ88" s="8">
        <v>1987</v>
      </c>
      <c r="BR88" s="8">
        <v>2023</v>
      </c>
      <c r="BS88" s="8">
        <v>2022</v>
      </c>
      <c r="BT88" s="8">
        <v>2043</v>
      </c>
      <c r="BU88" s="8">
        <v>2041</v>
      </c>
      <c r="BV88" s="8">
        <v>2035</v>
      </c>
      <c r="BW88" s="8">
        <v>1994</v>
      </c>
      <c r="BX88" s="8">
        <v>1921</v>
      </c>
      <c r="BY88" s="8">
        <v>1839</v>
      </c>
      <c r="BZ88" s="8">
        <v>1694</v>
      </c>
      <c r="CA88" s="8">
        <v>1694</v>
      </c>
      <c r="CB88" s="7">
        <f t="shared" si="4"/>
        <v>1694</v>
      </c>
      <c r="CC88" s="7">
        <f t="shared" si="5"/>
        <v>2825</v>
      </c>
      <c r="CD88" s="7">
        <f t="shared" si="6"/>
        <v>-1131</v>
      </c>
      <c r="CE88" s="16">
        <f t="shared" si="7"/>
        <v>-0.40035398230088498</v>
      </c>
    </row>
    <row r="89" spans="1:83" x14ac:dyDescent="0.25">
      <c r="A89" s="1" t="s">
        <v>270</v>
      </c>
      <c r="B89" s="1" t="s">
        <v>239</v>
      </c>
      <c r="C89" s="1" t="s">
        <v>271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2</v>
      </c>
      <c r="T89" s="8">
        <v>4</v>
      </c>
      <c r="U89" s="8">
        <v>2</v>
      </c>
      <c r="V89" s="8">
        <v>4</v>
      </c>
      <c r="W89" s="8">
        <v>1</v>
      </c>
      <c r="X89" s="8">
        <v>1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2</v>
      </c>
      <c r="AH89" s="8">
        <v>2</v>
      </c>
      <c r="AI89" s="8">
        <v>2</v>
      </c>
      <c r="AJ89" s="8">
        <v>2</v>
      </c>
      <c r="AK89" s="8">
        <v>2</v>
      </c>
      <c r="AL89" s="8">
        <v>2</v>
      </c>
      <c r="AM89" s="8">
        <v>3</v>
      </c>
      <c r="AN89" s="8">
        <v>2</v>
      </c>
      <c r="AO89" s="8">
        <v>2</v>
      </c>
      <c r="AP89" s="8">
        <v>2</v>
      </c>
      <c r="AQ89" s="8">
        <v>2</v>
      </c>
      <c r="AR89" s="8">
        <v>2</v>
      </c>
      <c r="AS89" s="8">
        <v>2</v>
      </c>
      <c r="AT89" s="8">
        <v>2</v>
      </c>
      <c r="AU89" s="8">
        <v>0</v>
      </c>
      <c r="AV89" s="8">
        <v>2</v>
      </c>
      <c r="AW89" s="8">
        <v>2</v>
      </c>
      <c r="AX89" s="8">
        <v>2</v>
      </c>
      <c r="AY89" s="8">
        <v>1</v>
      </c>
      <c r="AZ89" s="8">
        <v>1</v>
      </c>
      <c r="BA89" s="8">
        <v>1</v>
      </c>
      <c r="BB89" s="8">
        <v>2</v>
      </c>
      <c r="BC89" s="8">
        <v>2</v>
      </c>
      <c r="BD89" s="8">
        <v>1</v>
      </c>
      <c r="BE89" s="8">
        <v>1</v>
      </c>
      <c r="BF89" s="8">
        <v>1</v>
      </c>
      <c r="BG89" s="8">
        <v>1</v>
      </c>
      <c r="BH89" s="8">
        <v>1</v>
      </c>
      <c r="BI89" s="8">
        <v>1</v>
      </c>
      <c r="BJ89" s="8">
        <v>1</v>
      </c>
      <c r="BK89" s="8">
        <v>1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7">
        <f t="shared" si="4"/>
        <v>0</v>
      </c>
      <c r="CC89" s="7">
        <f t="shared" si="5"/>
        <v>4</v>
      </c>
      <c r="CD89" s="7">
        <f t="shared" si="6"/>
        <v>-4</v>
      </c>
      <c r="CE89" s="16">
        <f t="shared" si="7"/>
        <v>-1</v>
      </c>
    </row>
    <row r="90" spans="1:83" x14ac:dyDescent="0.25">
      <c r="A90" s="1" t="s">
        <v>272</v>
      </c>
      <c r="B90" s="1" t="s">
        <v>239</v>
      </c>
      <c r="C90" s="1" t="s">
        <v>273</v>
      </c>
      <c r="D90" s="8">
        <v>493</v>
      </c>
      <c r="E90" s="8">
        <v>478</v>
      </c>
      <c r="F90" s="8">
        <v>318</v>
      </c>
      <c r="G90" s="8">
        <v>321</v>
      </c>
      <c r="H90" s="8">
        <v>385</v>
      </c>
      <c r="I90" s="8">
        <v>419</v>
      </c>
      <c r="J90" s="8">
        <v>433</v>
      </c>
      <c r="K90" s="8">
        <v>429</v>
      </c>
      <c r="L90" s="8">
        <v>431</v>
      </c>
      <c r="M90" s="8">
        <v>419</v>
      </c>
      <c r="N90" s="8">
        <v>365</v>
      </c>
      <c r="O90" s="8">
        <v>313</v>
      </c>
      <c r="P90" s="8">
        <v>274</v>
      </c>
      <c r="Q90" s="8">
        <v>289</v>
      </c>
      <c r="R90" s="8">
        <v>312</v>
      </c>
      <c r="S90" s="8">
        <v>337</v>
      </c>
      <c r="T90" s="8">
        <v>434</v>
      </c>
      <c r="U90" s="8">
        <v>397</v>
      </c>
      <c r="V90" s="8">
        <v>460</v>
      </c>
      <c r="W90" s="8">
        <v>436</v>
      </c>
      <c r="X90" s="8">
        <v>434</v>
      </c>
      <c r="Y90" s="8">
        <v>418</v>
      </c>
      <c r="Z90" s="8">
        <v>426</v>
      </c>
      <c r="AA90" s="8">
        <v>417</v>
      </c>
      <c r="AB90" s="8">
        <v>418</v>
      </c>
      <c r="AC90" s="8">
        <v>411</v>
      </c>
      <c r="AD90" s="8">
        <v>416</v>
      </c>
      <c r="AE90" s="8">
        <v>416</v>
      </c>
      <c r="AF90" s="8">
        <v>420</v>
      </c>
      <c r="AG90" s="8">
        <v>402</v>
      </c>
      <c r="AH90" s="8">
        <v>379</v>
      </c>
      <c r="AI90" s="8">
        <v>388</v>
      </c>
      <c r="AJ90" s="8">
        <v>386</v>
      </c>
      <c r="AK90" s="8">
        <v>416</v>
      </c>
      <c r="AL90" s="8">
        <v>433</v>
      </c>
      <c r="AM90" s="8">
        <v>458</v>
      </c>
      <c r="AN90" s="8">
        <v>500</v>
      </c>
      <c r="AO90" s="8">
        <v>493</v>
      </c>
      <c r="AP90" s="8">
        <v>482</v>
      </c>
      <c r="AQ90" s="8">
        <v>511</v>
      </c>
      <c r="AR90" s="8">
        <v>530</v>
      </c>
      <c r="AS90" s="8">
        <v>560</v>
      </c>
      <c r="AT90" s="8">
        <v>542</v>
      </c>
      <c r="AU90" s="8">
        <v>562</v>
      </c>
      <c r="AV90" s="8">
        <v>594</v>
      </c>
      <c r="AW90" s="8">
        <v>605</v>
      </c>
      <c r="AX90" s="8">
        <v>603</v>
      </c>
      <c r="AY90" s="8">
        <v>616</v>
      </c>
      <c r="AZ90" s="8">
        <v>628</v>
      </c>
      <c r="BA90" s="8">
        <v>625</v>
      </c>
      <c r="BB90" s="8">
        <v>570</v>
      </c>
      <c r="BC90" s="8">
        <v>558</v>
      </c>
      <c r="BD90" s="8">
        <v>587</v>
      </c>
      <c r="BE90" s="8">
        <v>617</v>
      </c>
      <c r="BF90" s="8">
        <v>635</v>
      </c>
      <c r="BG90" s="8">
        <v>634</v>
      </c>
      <c r="BH90" s="8">
        <v>624</v>
      </c>
      <c r="BI90" s="8">
        <v>663</v>
      </c>
      <c r="BJ90" s="8">
        <v>662</v>
      </c>
      <c r="BK90" s="8">
        <v>612</v>
      </c>
      <c r="BL90" s="8">
        <v>478</v>
      </c>
      <c r="BM90" s="8">
        <v>416</v>
      </c>
      <c r="BN90" s="8">
        <v>412</v>
      </c>
      <c r="BO90" s="8">
        <v>344</v>
      </c>
      <c r="BP90" s="8">
        <v>243</v>
      </c>
      <c r="BQ90" s="8">
        <v>206</v>
      </c>
      <c r="BR90" s="8">
        <v>224</v>
      </c>
      <c r="BS90" s="8">
        <v>248</v>
      </c>
      <c r="BT90" s="8">
        <v>281</v>
      </c>
      <c r="BU90" s="8">
        <v>299</v>
      </c>
      <c r="BV90" s="8">
        <v>266</v>
      </c>
      <c r="BW90" s="8">
        <v>253</v>
      </c>
      <c r="BX90" s="8">
        <v>263</v>
      </c>
      <c r="BY90" s="8">
        <v>286</v>
      </c>
      <c r="BZ90" s="8">
        <v>293</v>
      </c>
      <c r="CA90" s="8">
        <v>302</v>
      </c>
      <c r="CB90" s="7">
        <f t="shared" si="4"/>
        <v>206</v>
      </c>
      <c r="CC90" s="7">
        <f t="shared" si="5"/>
        <v>663</v>
      </c>
      <c r="CD90" s="7">
        <f t="shared" si="6"/>
        <v>-361</v>
      </c>
      <c r="CE90" s="16">
        <f t="shared" si="7"/>
        <v>-0.54449472096530915</v>
      </c>
    </row>
    <row r="91" spans="1:83" x14ac:dyDescent="0.25">
      <c r="A91" s="1" t="s">
        <v>274</v>
      </c>
      <c r="B91" s="1" t="s">
        <v>239</v>
      </c>
      <c r="C91" s="1" t="s">
        <v>116</v>
      </c>
      <c r="D91" s="8">
        <v>188</v>
      </c>
      <c r="E91" s="8">
        <v>167</v>
      </c>
      <c r="F91" s="8">
        <v>170</v>
      </c>
      <c r="G91" s="8">
        <v>171</v>
      </c>
      <c r="H91" s="8">
        <v>181</v>
      </c>
      <c r="I91" s="8">
        <v>219</v>
      </c>
      <c r="J91" s="8">
        <v>214</v>
      </c>
      <c r="K91" s="8">
        <v>225</v>
      </c>
      <c r="L91" s="8">
        <v>215</v>
      </c>
      <c r="M91" s="8">
        <v>186</v>
      </c>
      <c r="N91" s="8">
        <v>167</v>
      </c>
      <c r="O91" s="8">
        <v>175</v>
      </c>
      <c r="P91" s="8">
        <v>173</v>
      </c>
      <c r="Q91" s="8">
        <v>170</v>
      </c>
      <c r="R91" s="8">
        <v>162</v>
      </c>
      <c r="S91" s="8">
        <v>130</v>
      </c>
      <c r="T91" s="8">
        <v>129</v>
      </c>
      <c r="U91" s="8">
        <v>188</v>
      </c>
      <c r="V91" s="8">
        <v>166</v>
      </c>
      <c r="W91" s="8">
        <v>190</v>
      </c>
      <c r="X91" s="8">
        <v>166</v>
      </c>
      <c r="Y91" s="8">
        <v>175</v>
      </c>
      <c r="Z91" s="8">
        <v>162</v>
      </c>
      <c r="AA91" s="8">
        <v>148</v>
      </c>
      <c r="AB91" s="8">
        <v>134</v>
      </c>
      <c r="AC91" s="8">
        <v>138</v>
      </c>
      <c r="AD91" s="8">
        <v>138</v>
      </c>
      <c r="AE91" s="8">
        <v>129</v>
      </c>
      <c r="AF91" s="8">
        <v>126</v>
      </c>
      <c r="AG91" s="8">
        <v>120</v>
      </c>
      <c r="AH91" s="8">
        <v>120</v>
      </c>
      <c r="AI91" s="8">
        <v>120</v>
      </c>
      <c r="AJ91" s="8">
        <v>116</v>
      </c>
      <c r="AK91" s="8">
        <v>122</v>
      </c>
      <c r="AL91" s="8">
        <v>128</v>
      </c>
      <c r="AM91" s="8">
        <v>130</v>
      </c>
      <c r="AN91" s="8">
        <v>122</v>
      </c>
      <c r="AO91" s="8">
        <v>124</v>
      </c>
      <c r="AP91" s="8">
        <v>130</v>
      </c>
      <c r="AQ91" s="8">
        <v>127</v>
      </c>
      <c r="AR91" s="8">
        <v>124</v>
      </c>
      <c r="AS91" s="8">
        <v>129</v>
      </c>
      <c r="AT91" s="8">
        <v>134</v>
      </c>
      <c r="AU91" s="8">
        <v>145</v>
      </c>
      <c r="AV91" s="8">
        <v>140</v>
      </c>
      <c r="AW91" s="8">
        <v>141</v>
      </c>
      <c r="AX91" s="8">
        <v>144</v>
      </c>
      <c r="AY91" s="8">
        <v>145</v>
      </c>
      <c r="AZ91" s="8">
        <v>138</v>
      </c>
      <c r="BA91" s="8">
        <v>143</v>
      </c>
      <c r="BB91" s="8">
        <v>147</v>
      </c>
      <c r="BC91" s="8">
        <v>128</v>
      </c>
      <c r="BD91" s="8">
        <v>107</v>
      </c>
      <c r="BE91" s="8">
        <v>123</v>
      </c>
      <c r="BF91" s="8">
        <v>127</v>
      </c>
      <c r="BG91" s="8">
        <v>127</v>
      </c>
      <c r="BH91" s="8">
        <v>123</v>
      </c>
      <c r="BI91" s="8">
        <v>131</v>
      </c>
      <c r="BJ91" s="8">
        <v>108</v>
      </c>
      <c r="BK91" s="8">
        <v>111</v>
      </c>
      <c r="BL91" s="8">
        <v>107</v>
      </c>
      <c r="BM91" s="8">
        <v>108</v>
      </c>
      <c r="BN91" s="8">
        <v>128</v>
      </c>
      <c r="BO91" s="8">
        <v>127</v>
      </c>
      <c r="BP91" s="8">
        <v>82</v>
      </c>
      <c r="BQ91" s="8">
        <v>75</v>
      </c>
      <c r="BR91" s="8">
        <v>85</v>
      </c>
      <c r="BS91" s="8">
        <v>95</v>
      </c>
      <c r="BT91" s="8">
        <v>93</v>
      </c>
      <c r="BU91" s="8">
        <v>100</v>
      </c>
      <c r="BV91" s="8">
        <v>70</v>
      </c>
      <c r="BW91" s="8">
        <v>96</v>
      </c>
      <c r="BX91" s="8">
        <v>98</v>
      </c>
      <c r="BY91" s="8">
        <v>91</v>
      </c>
      <c r="BZ91" s="8">
        <v>97</v>
      </c>
      <c r="CA91" s="8">
        <v>77</v>
      </c>
      <c r="CB91" s="7">
        <f t="shared" si="4"/>
        <v>70</v>
      </c>
      <c r="CC91" s="7">
        <f t="shared" si="5"/>
        <v>225</v>
      </c>
      <c r="CD91" s="7">
        <f t="shared" si="6"/>
        <v>-148</v>
      </c>
      <c r="CE91" s="16">
        <f t="shared" si="7"/>
        <v>-0.65777777777777779</v>
      </c>
    </row>
    <row r="92" spans="1:83" x14ac:dyDescent="0.25">
      <c r="A92" s="1" t="s">
        <v>275</v>
      </c>
      <c r="B92" s="1" t="s">
        <v>239</v>
      </c>
      <c r="C92" s="1" t="s">
        <v>276</v>
      </c>
      <c r="D92" s="8">
        <v>12</v>
      </c>
      <c r="E92" s="8">
        <v>54</v>
      </c>
      <c r="F92" s="8">
        <v>11</v>
      </c>
      <c r="G92" s="8">
        <v>11</v>
      </c>
      <c r="H92" s="8">
        <v>15</v>
      </c>
      <c r="I92" s="8">
        <v>13</v>
      </c>
      <c r="J92" s="8">
        <v>50</v>
      </c>
      <c r="K92" s="8">
        <v>54</v>
      </c>
      <c r="L92" s="8">
        <v>43</v>
      </c>
      <c r="M92" s="8">
        <v>50</v>
      </c>
      <c r="N92" s="8">
        <v>52</v>
      </c>
      <c r="O92" s="8">
        <v>55</v>
      </c>
      <c r="P92" s="8">
        <v>32</v>
      </c>
      <c r="Q92" s="8">
        <v>55</v>
      </c>
      <c r="R92" s="8">
        <v>60</v>
      </c>
      <c r="S92" s="8">
        <v>56</v>
      </c>
      <c r="T92" s="8">
        <v>46</v>
      </c>
      <c r="U92" s="8">
        <v>50</v>
      </c>
      <c r="V92" s="8">
        <v>38</v>
      </c>
      <c r="W92" s="8">
        <v>34</v>
      </c>
      <c r="X92" s="8">
        <v>23</v>
      </c>
      <c r="Y92" s="8">
        <v>15</v>
      </c>
      <c r="Z92" s="8">
        <v>17</v>
      </c>
      <c r="AA92" s="8">
        <v>16</v>
      </c>
      <c r="AB92" s="8">
        <v>15</v>
      </c>
      <c r="AC92" s="8">
        <v>15</v>
      </c>
      <c r="AD92" s="8">
        <v>16</v>
      </c>
      <c r="AE92" s="8">
        <v>14</v>
      </c>
      <c r="AF92" s="8">
        <v>15</v>
      </c>
      <c r="AG92" s="8">
        <v>16</v>
      </c>
      <c r="AH92" s="8">
        <v>16</v>
      </c>
      <c r="AI92" s="8">
        <v>15</v>
      </c>
      <c r="AJ92" s="8">
        <v>12</v>
      </c>
      <c r="AK92" s="8">
        <v>15</v>
      </c>
      <c r="AL92" s="8">
        <v>16</v>
      </c>
      <c r="AM92" s="8">
        <v>14</v>
      </c>
      <c r="AN92" s="8">
        <v>10</v>
      </c>
      <c r="AO92" s="8">
        <v>14</v>
      </c>
      <c r="AP92" s="8">
        <v>20</v>
      </c>
      <c r="AQ92" s="8">
        <v>13</v>
      </c>
      <c r="AR92" s="8">
        <v>11</v>
      </c>
      <c r="AS92" s="8">
        <v>14</v>
      </c>
      <c r="AT92" s="8">
        <v>15</v>
      </c>
      <c r="AU92" s="8">
        <v>11</v>
      </c>
      <c r="AV92" s="8">
        <v>11</v>
      </c>
      <c r="AW92" s="8">
        <v>10</v>
      </c>
      <c r="AX92" s="8">
        <v>17</v>
      </c>
      <c r="AY92" s="8">
        <v>13</v>
      </c>
      <c r="AZ92" s="8">
        <v>9</v>
      </c>
      <c r="BA92" s="8">
        <v>12</v>
      </c>
      <c r="BB92" s="8">
        <v>12</v>
      </c>
      <c r="BC92" s="8">
        <v>15</v>
      </c>
      <c r="BD92" s="8">
        <v>10</v>
      </c>
      <c r="BE92" s="8">
        <v>12</v>
      </c>
      <c r="BF92" s="8">
        <v>9</v>
      </c>
      <c r="BG92" s="8">
        <v>14</v>
      </c>
      <c r="BH92" s="8">
        <v>10</v>
      </c>
      <c r="BI92" s="8">
        <v>10</v>
      </c>
      <c r="BJ92" s="8">
        <v>12</v>
      </c>
      <c r="BK92" s="8">
        <v>13</v>
      </c>
      <c r="BL92" s="8">
        <v>6</v>
      </c>
      <c r="BM92" s="8">
        <v>9</v>
      </c>
      <c r="BN92" s="8">
        <v>5</v>
      </c>
      <c r="BO92" s="8">
        <v>5</v>
      </c>
      <c r="BP92" s="8">
        <v>5</v>
      </c>
      <c r="BQ92" s="8">
        <v>6</v>
      </c>
      <c r="BR92" s="8">
        <v>7</v>
      </c>
      <c r="BS92" s="8">
        <v>6</v>
      </c>
      <c r="BT92" s="8">
        <v>4</v>
      </c>
      <c r="BU92" s="8">
        <v>9</v>
      </c>
      <c r="BV92" s="8">
        <v>9</v>
      </c>
      <c r="BW92" s="8">
        <v>8</v>
      </c>
      <c r="BX92" s="8">
        <v>2</v>
      </c>
      <c r="BY92" s="8">
        <v>5</v>
      </c>
      <c r="BZ92" s="8">
        <v>7</v>
      </c>
      <c r="CA92" s="8">
        <v>8</v>
      </c>
      <c r="CB92" s="7">
        <f t="shared" si="4"/>
        <v>2</v>
      </c>
      <c r="CC92" s="7">
        <f t="shared" si="5"/>
        <v>60</v>
      </c>
      <c r="CD92" s="7">
        <f t="shared" si="6"/>
        <v>-52</v>
      </c>
      <c r="CE92" s="16">
        <f t="shared" si="7"/>
        <v>-0.8666666666666667</v>
      </c>
    </row>
    <row r="93" spans="1:83" x14ac:dyDescent="0.25">
      <c r="A93" s="1" t="s">
        <v>277</v>
      </c>
      <c r="B93" s="1" t="s">
        <v>239</v>
      </c>
      <c r="C93" s="1" t="s">
        <v>158</v>
      </c>
      <c r="D93" s="8">
        <v>23</v>
      </c>
      <c r="E93" s="8">
        <v>23</v>
      </c>
      <c r="F93" s="8">
        <v>21</v>
      </c>
      <c r="G93" s="8">
        <v>20</v>
      </c>
      <c r="H93" s="8">
        <v>19</v>
      </c>
      <c r="I93" s="8">
        <v>18</v>
      </c>
      <c r="J93" s="8">
        <v>18</v>
      </c>
      <c r="K93" s="8">
        <v>19</v>
      </c>
      <c r="L93" s="8">
        <v>18</v>
      </c>
      <c r="M93" s="8">
        <v>18</v>
      </c>
      <c r="N93" s="8">
        <v>17</v>
      </c>
      <c r="O93" s="8">
        <v>18</v>
      </c>
      <c r="P93" s="8">
        <v>16</v>
      </c>
      <c r="Q93" s="8">
        <v>15</v>
      </c>
      <c r="R93" s="8">
        <v>17</v>
      </c>
      <c r="S93" s="8">
        <v>15</v>
      </c>
      <c r="T93" s="8">
        <v>14</v>
      </c>
      <c r="U93" s="8">
        <v>12</v>
      </c>
      <c r="V93" s="8">
        <v>13</v>
      </c>
      <c r="W93" s="8">
        <v>15</v>
      </c>
      <c r="X93" s="8">
        <v>16</v>
      </c>
      <c r="Y93" s="8">
        <v>15</v>
      </c>
      <c r="Z93" s="8">
        <v>15</v>
      </c>
      <c r="AA93" s="8">
        <v>17</v>
      </c>
      <c r="AB93" s="8">
        <v>15</v>
      </c>
      <c r="AC93" s="8">
        <v>15</v>
      </c>
      <c r="AD93" s="8">
        <v>11</v>
      </c>
      <c r="AE93" s="8">
        <v>13</v>
      </c>
      <c r="AF93" s="8">
        <v>14</v>
      </c>
      <c r="AG93" s="8">
        <v>12</v>
      </c>
      <c r="AH93" s="8">
        <v>10</v>
      </c>
      <c r="AI93" s="8">
        <v>10</v>
      </c>
      <c r="AJ93" s="8">
        <v>8</v>
      </c>
      <c r="AK93" s="8">
        <v>7</v>
      </c>
      <c r="AL93" s="8">
        <v>5</v>
      </c>
      <c r="AM93" s="8">
        <v>6</v>
      </c>
      <c r="AN93" s="8">
        <v>7</v>
      </c>
      <c r="AO93" s="8">
        <v>3</v>
      </c>
      <c r="AP93" s="8">
        <v>3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7">
        <f t="shared" si="4"/>
        <v>0</v>
      </c>
      <c r="CC93" s="7">
        <f t="shared" si="5"/>
        <v>23</v>
      </c>
      <c r="CD93" s="7">
        <f t="shared" si="6"/>
        <v>-23</v>
      </c>
      <c r="CE93" s="16">
        <f t="shared" si="7"/>
        <v>-1</v>
      </c>
    </row>
    <row r="94" spans="1:83" x14ac:dyDescent="0.25">
      <c r="A94" s="1" t="s">
        <v>278</v>
      </c>
      <c r="B94" s="1" t="s">
        <v>239</v>
      </c>
      <c r="C94" s="1" t="s">
        <v>279</v>
      </c>
      <c r="D94" s="8">
        <v>282</v>
      </c>
      <c r="E94" s="8">
        <v>265</v>
      </c>
      <c r="F94" s="8">
        <v>272</v>
      </c>
      <c r="G94" s="8">
        <v>285</v>
      </c>
      <c r="H94" s="8">
        <v>295</v>
      </c>
      <c r="I94" s="8">
        <v>279</v>
      </c>
      <c r="J94" s="8">
        <v>287</v>
      </c>
      <c r="K94" s="8">
        <v>270</v>
      </c>
      <c r="L94" s="8">
        <v>282</v>
      </c>
      <c r="M94" s="8">
        <v>276</v>
      </c>
      <c r="N94" s="8">
        <v>269</v>
      </c>
      <c r="O94" s="8">
        <v>270</v>
      </c>
      <c r="P94" s="8">
        <v>278</v>
      </c>
      <c r="Q94" s="8">
        <v>267</v>
      </c>
      <c r="R94" s="8">
        <v>251</v>
      </c>
      <c r="S94" s="8">
        <v>251</v>
      </c>
      <c r="T94" s="8">
        <v>247</v>
      </c>
      <c r="U94" s="8">
        <v>253</v>
      </c>
      <c r="V94" s="8">
        <v>258</v>
      </c>
      <c r="W94" s="8">
        <v>281</v>
      </c>
      <c r="X94" s="8">
        <v>279</v>
      </c>
      <c r="Y94" s="8">
        <v>281</v>
      </c>
      <c r="Z94" s="8">
        <v>259</v>
      </c>
      <c r="AA94" s="8">
        <v>268</v>
      </c>
      <c r="AB94" s="8">
        <v>252</v>
      </c>
      <c r="AC94" s="8">
        <v>224</v>
      </c>
      <c r="AD94" s="8">
        <v>244</v>
      </c>
      <c r="AE94" s="8">
        <v>277</v>
      </c>
      <c r="AF94" s="8">
        <v>281</v>
      </c>
      <c r="AG94" s="8">
        <v>320</v>
      </c>
      <c r="AH94" s="8">
        <v>328</v>
      </c>
      <c r="AI94" s="8">
        <v>299</v>
      </c>
      <c r="AJ94" s="8">
        <v>287</v>
      </c>
      <c r="AK94" s="8">
        <v>306</v>
      </c>
      <c r="AL94" s="8">
        <v>291</v>
      </c>
      <c r="AM94" s="8">
        <v>297</v>
      </c>
      <c r="AN94" s="8">
        <v>296</v>
      </c>
      <c r="AO94" s="8">
        <v>311</v>
      </c>
      <c r="AP94" s="8">
        <v>310</v>
      </c>
      <c r="AQ94" s="8">
        <v>315</v>
      </c>
      <c r="AR94" s="8">
        <v>299</v>
      </c>
      <c r="AS94" s="8">
        <v>294</v>
      </c>
      <c r="AT94" s="8">
        <v>278</v>
      </c>
      <c r="AU94" s="8">
        <v>287</v>
      </c>
      <c r="AV94" s="8">
        <v>303</v>
      </c>
      <c r="AW94" s="8">
        <v>312</v>
      </c>
      <c r="AX94" s="8">
        <v>318</v>
      </c>
      <c r="AY94" s="8">
        <v>340</v>
      </c>
      <c r="AZ94" s="8">
        <v>344</v>
      </c>
      <c r="BA94" s="8">
        <v>369</v>
      </c>
      <c r="BB94" s="8">
        <v>384</v>
      </c>
      <c r="BC94" s="8">
        <v>354</v>
      </c>
      <c r="BD94" s="8">
        <v>364</v>
      </c>
      <c r="BE94" s="8">
        <v>315</v>
      </c>
      <c r="BF94" s="8">
        <v>284</v>
      </c>
      <c r="BG94" s="8">
        <v>288</v>
      </c>
      <c r="BH94" s="8">
        <v>282</v>
      </c>
      <c r="BI94" s="8">
        <v>296</v>
      </c>
      <c r="BJ94" s="8">
        <v>290</v>
      </c>
      <c r="BK94" s="8">
        <v>307</v>
      </c>
      <c r="BL94" s="8">
        <v>322</v>
      </c>
      <c r="BM94" s="8">
        <v>324</v>
      </c>
      <c r="BN94" s="8">
        <v>331</v>
      </c>
      <c r="BO94" s="8">
        <v>328</v>
      </c>
      <c r="BP94" s="8">
        <v>322</v>
      </c>
      <c r="BQ94" s="8">
        <v>241</v>
      </c>
      <c r="BR94" s="8">
        <v>250</v>
      </c>
      <c r="BS94" s="8">
        <v>254</v>
      </c>
      <c r="BT94" s="8">
        <v>246</v>
      </c>
      <c r="BU94" s="8">
        <v>233</v>
      </c>
      <c r="BV94" s="8">
        <v>211</v>
      </c>
      <c r="BW94" s="8">
        <v>194</v>
      </c>
      <c r="BX94" s="8">
        <v>262</v>
      </c>
      <c r="BY94" s="8">
        <v>216</v>
      </c>
      <c r="BZ94" s="8">
        <v>203</v>
      </c>
      <c r="CA94" s="8">
        <v>208</v>
      </c>
      <c r="CB94" s="7">
        <f t="shared" si="4"/>
        <v>194</v>
      </c>
      <c r="CC94" s="7">
        <f t="shared" si="5"/>
        <v>384</v>
      </c>
      <c r="CD94" s="7">
        <f t="shared" si="6"/>
        <v>-176</v>
      </c>
      <c r="CE94" s="16">
        <f t="shared" si="7"/>
        <v>-0.45833333333333331</v>
      </c>
    </row>
    <row r="95" spans="1:83" x14ac:dyDescent="0.25">
      <c r="A95" s="1" t="s">
        <v>280</v>
      </c>
      <c r="B95" s="1" t="s">
        <v>239</v>
      </c>
      <c r="C95" s="1" t="s">
        <v>281</v>
      </c>
      <c r="D95" s="8">
        <v>65</v>
      </c>
      <c r="E95" s="8">
        <v>67</v>
      </c>
      <c r="F95" s="8">
        <v>64</v>
      </c>
      <c r="G95" s="8">
        <v>69</v>
      </c>
      <c r="H95" s="8">
        <v>67</v>
      </c>
      <c r="I95" s="8">
        <v>70</v>
      </c>
      <c r="J95" s="8">
        <v>69</v>
      </c>
      <c r="K95" s="8">
        <v>70</v>
      </c>
      <c r="L95" s="8">
        <v>67</v>
      </c>
      <c r="M95" s="8">
        <v>68</v>
      </c>
      <c r="N95" s="8">
        <v>64</v>
      </c>
      <c r="O95" s="8">
        <v>63</v>
      </c>
      <c r="P95" s="8">
        <v>64</v>
      </c>
      <c r="Q95" s="8">
        <v>69</v>
      </c>
      <c r="R95" s="8">
        <v>71</v>
      </c>
      <c r="S95" s="8">
        <v>72</v>
      </c>
      <c r="T95" s="8">
        <v>71</v>
      </c>
      <c r="U95" s="8">
        <v>75</v>
      </c>
      <c r="V95" s="8">
        <v>32</v>
      </c>
      <c r="W95" s="8">
        <v>32</v>
      </c>
      <c r="X95" s="8">
        <v>32</v>
      </c>
      <c r="Y95" s="8">
        <v>32</v>
      </c>
      <c r="Z95" s="8">
        <v>32</v>
      </c>
      <c r="AA95" s="8">
        <v>32</v>
      </c>
      <c r="AB95" s="8">
        <v>32</v>
      </c>
      <c r="AC95" s="8">
        <v>33</v>
      </c>
      <c r="AD95" s="8">
        <v>32</v>
      </c>
      <c r="AE95" s="8">
        <v>33</v>
      </c>
      <c r="AF95" s="8">
        <v>33</v>
      </c>
      <c r="AG95" s="8">
        <v>33</v>
      </c>
      <c r="AH95" s="8">
        <v>35</v>
      </c>
      <c r="AI95" s="8">
        <v>34</v>
      </c>
      <c r="AJ95" s="8">
        <v>34</v>
      </c>
      <c r="AK95" s="8">
        <v>34</v>
      </c>
      <c r="AL95" s="8">
        <v>33</v>
      </c>
      <c r="AM95" s="8">
        <v>34</v>
      </c>
      <c r="AN95" s="8">
        <v>32</v>
      </c>
      <c r="AO95" s="8">
        <v>34</v>
      </c>
      <c r="AP95" s="8">
        <v>33</v>
      </c>
      <c r="AQ95" s="8">
        <v>34</v>
      </c>
      <c r="AR95" s="8">
        <v>35</v>
      </c>
      <c r="AS95" s="8">
        <v>34</v>
      </c>
      <c r="AT95" s="8">
        <v>34</v>
      </c>
      <c r="AU95" s="8">
        <v>35</v>
      </c>
      <c r="AV95" s="8">
        <v>34</v>
      </c>
      <c r="AW95" s="8">
        <v>34</v>
      </c>
      <c r="AX95" s="8">
        <v>34</v>
      </c>
      <c r="AY95" s="8">
        <v>34</v>
      </c>
      <c r="AZ95" s="8">
        <v>34</v>
      </c>
      <c r="BA95" s="8">
        <v>32</v>
      </c>
      <c r="BB95" s="8">
        <v>30</v>
      </c>
      <c r="BC95" s="8">
        <v>33</v>
      </c>
      <c r="BD95" s="8">
        <v>34</v>
      </c>
      <c r="BE95" s="8">
        <v>34</v>
      </c>
      <c r="BF95" s="8">
        <v>33</v>
      </c>
      <c r="BG95" s="8">
        <v>32</v>
      </c>
      <c r="BH95" s="8">
        <v>33</v>
      </c>
      <c r="BI95" s="8">
        <v>34</v>
      </c>
      <c r="BJ95" s="8">
        <v>32</v>
      </c>
      <c r="BK95" s="8">
        <v>33</v>
      </c>
      <c r="BL95" s="8">
        <v>32</v>
      </c>
      <c r="BM95" s="8">
        <v>33</v>
      </c>
      <c r="BN95" s="8">
        <v>35</v>
      </c>
      <c r="BO95" s="8">
        <v>28</v>
      </c>
      <c r="BP95" s="8">
        <v>8</v>
      </c>
      <c r="BQ95" s="8">
        <v>21</v>
      </c>
      <c r="BR95" s="8">
        <v>29</v>
      </c>
      <c r="BS95" s="8">
        <v>30</v>
      </c>
      <c r="BT95" s="8">
        <v>29</v>
      </c>
      <c r="BU95" s="8">
        <v>29</v>
      </c>
      <c r="BV95" s="8">
        <v>29</v>
      </c>
      <c r="BW95" s="8">
        <v>30</v>
      </c>
      <c r="BX95" s="8">
        <v>29</v>
      </c>
      <c r="BY95" s="8">
        <v>28</v>
      </c>
      <c r="BZ95" s="8">
        <v>27</v>
      </c>
      <c r="CA95" s="8">
        <v>28</v>
      </c>
      <c r="CB95" s="7">
        <f t="shared" si="4"/>
        <v>8</v>
      </c>
      <c r="CC95" s="7">
        <f t="shared" si="5"/>
        <v>75</v>
      </c>
      <c r="CD95" s="7">
        <f t="shared" si="6"/>
        <v>-47</v>
      </c>
      <c r="CE95" s="16">
        <f t="shared" si="7"/>
        <v>-0.62666666666666671</v>
      </c>
    </row>
    <row r="96" spans="1:83" x14ac:dyDescent="0.25">
      <c r="A96" s="1" t="s">
        <v>282</v>
      </c>
      <c r="B96" s="1" t="s">
        <v>239</v>
      </c>
      <c r="C96" s="1" t="s">
        <v>283</v>
      </c>
      <c r="D96" s="8">
        <v>5</v>
      </c>
      <c r="E96" s="8">
        <v>4</v>
      </c>
      <c r="F96" s="8">
        <v>6</v>
      </c>
      <c r="G96" s="8">
        <v>4</v>
      </c>
      <c r="H96" s="8">
        <v>3</v>
      </c>
      <c r="I96" s="8">
        <v>4</v>
      </c>
      <c r="J96" s="8">
        <v>4</v>
      </c>
      <c r="K96" s="8">
        <v>4</v>
      </c>
      <c r="L96" s="8">
        <v>4</v>
      </c>
      <c r="M96" s="8">
        <v>4</v>
      </c>
      <c r="N96" s="8">
        <v>4</v>
      </c>
      <c r="O96" s="8">
        <v>4</v>
      </c>
      <c r="P96" s="8">
        <v>3</v>
      </c>
      <c r="Q96" s="8">
        <v>2</v>
      </c>
      <c r="R96" s="8">
        <v>3</v>
      </c>
      <c r="S96" s="8">
        <v>4</v>
      </c>
      <c r="T96" s="8">
        <v>6</v>
      </c>
      <c r="U96" s="8">
        <v>6</v>
      </c>
      <c r="V96" s="8">
        <v>5</v>
      </c>
      <c r="W96" s="8">
        <v>5</v>
      </c>
      <c r="X96" s="8">
        <v>4</v>
      </c>
      <c r="Y96" s="8">
        <v>5</v>
      </c>
      <c r="Z96" s="8">
        <v>4</v>
      </c>
      <c r="AA96" s="8">
        <v>6</v>
      </c>
      <c r="AB96" s="8">
        <v>5</v>
      </c>
      <c r="AC96" s="8">
        <v>6</v>
      </c>
      <c r="AD96" s="8">
        <v>5</v>
      </c>
      <c r="AE96" s="8">
        <v>6</v>
      </c>
      <c r="AF96" s="8">
        <v>5</v>
      </c>
      <c r="AG96" s="8">
        <v>5</v>
      </c>
      <c r="AH96" s="8">
        <v>5</v>
      </c>
      <c r="AI96" s="8">
        <v>5</v>
      </c>
      <c r="AJ96" s="8">
        <v>5</v>
      </c>
      <c r="AK96" s="8">
        <v>5</v>
      </c>
      <c r="AL96" s="8">
        <v>5</v>
      </c>
      <c r="AM96" s="8">
        <v>6</v>
      </c>
      <c r="AN96" s="8">
        <v>4</v>
      </c>
      <c r="AO96" s="8">
        <v>6</v>
      </c>
      <c r="AP96" s="8">
        <v>4</v>
      </c>
      <c r="AQ96" s="8">
        <v>6</v>
      </c>
      <c r="AR96" s="8">
        <v>7</v>
      </c>
      <c r="AS96" s="8">
        <v>7</v>
      </c>
      <c r="AT96" s="8">
        <v>6</v>
      </c>
      <c r="AU96" s="8">
        <v>6</v>
      </c>
      <c r="AV96" s="8">
        <v>6</v>
      </c>
      <c r="AW96" s="8">
        <v>6</v>
      </c>
      <c r="AX96" s="8">
        <v>5</v>
      </c>
      <c r="AY96" s="8">
        <v>5</v>
      </c>
      <c r="AZ96" s="8">
        <v>5</v>
      </c>
      <c r="BA96" s="8">
        <v>3</v>
      </c>
      <c r="BB96" s="8">
        <v>1</v>
      </c>
      <c r="BC96" s="8">
        <v>1</v>
      </c>
      <c r="BD96" s="8">
        <v>2</v>
      </c>
      <c r="BE96" s="8">
        <v>5</v>
      </c>
      <c r="BF96" s="8">
        <v>5</v>
      </c>
      <c r="BG96" s="8">
        <v>5</v>
      </c>
      <c r="BH96" s="8">
        <v>5</v>
      </c>
      <c r="BI96" s="8">
        <v>5</v>
      </c>
      <c r="BJ96" s="8">
        <v>5</v>
      </c>
      <c r="BK96" s="8">
        <v>4</v>
      </c>
      <c r="BL96" s="8">
        <v>5</v>
      </c>
      <c r="BM96" s="8">
        <v>4</v>
      </c>
      <c r="BN96" s="8">
        <v>6</v>
      </c>
      <c r="BO96" s="8">
        <v>4</v>
      </c>
      <c r="BP96" s="8">
        <v>4</v>
      </c>
      <c r="BQ96" s="8">
        <v>4</v>
      </c>
      <c r="BR96" s="8">
        <v>4</v>
      </c>
      <c r="BS96" s="8">
        <v>5</v>
      </c>
      <c r="BT96" s="8">
        <v>5</v>
      </c>
      <c r="BU96" s="8">
        <v>7</v>
      </c>
      <c r="BV96" s="8">
        <v>8</v>
      </c>
      <c r="BW96" s="8">
        <v>8</v>
      </c>
      <c r="BX96" s="8">
        <v>9</v>
      </c>
      <c r="BY96" s="8">
        <v>4</v>
      </c>
      <c r="BZ96" s="8">
        <v>4</v>
      </c>
      <c r="CA96" s="8">
        <v>4</v>
      </c>
      <c r="CB96" s="7">
        <f t="shared" si="4"/>
        <v>1</v>
      </c>
      <c r="CC96" s="7">
        <f t="shared" si="5"/>
        <v>9</v>
      </c>
      <c r="CD96" s="7">
        <f t="shared" si="6"/>
        <v>-5</v>
      </c>
      <c r="CE96" s="16">
        <f t="shared" si="7"/>
        <v>-0.55555555555555558</v>
      </c>
    </row>
    <row r="97" spans="1:83" x14ac:dyDescent="0.25">
      <c r="A97" s="1" t="s">
        <v>284</v>
      </c>
      <c r="B97" s="1" t="s">
        <v>239</v>
      </c>
      <c r="C97" s="1" t="s">
        <v>285</v>
      </c>
      <c r="D97" s="8">
        <v>176</v>
      </c>
      <c r="E97" s="8">
        <v>170</v>
      </c>
      <c r="F97" s="8">
        <v>162</v>
      </c>
      <c r="G97" s="8">
        <v>180</v>
      </c>
      <c r="H97" s="8">
        <v>175</v>
      </c>
      <c r="I97" s="8">
        <v>160</v>
      </c>
      <c r="J97" s="8">
        <v>153</v>
      </c>
      <c r="K97" s="8">
        <v>152</v>
      </c>
      <c r="L97" s="8">
        <v>146</v>
      </c>
      <c r="M97" s="8">
        <v>147</v>
      </c>
      <c r="N97" s="8">
        <v>148</v>
      </c>
      <c r="O97" s="8">
        <v>149</v>
      </c>
      <c r="P97" s="8">
        <v>144</v>
      </c>
      <c r="Q97" s="8">
        <v>127</v>
      </c>
      <c r="R97" s="8">
        <v>129</v>
      </c>
      <c r="S97" s="8">
        <v>127</v>
      </c>
      <c r="T97" s="8">
        <v>150</v>
      </c>
      <c r="U97" s="8">
        <v>151</v>
      </c>
      <c r="V97" s="8">
        <v>155</v>
      </c>
      <c r="W97" s="8">
        <v>167</v>
      </c>
      <c r="X97" s="8">
        <v>166</v>
      </c>
      <c r="Y97" s="8">
        <v>169</v>
      </c>
      <c r="Z97" s="8">
        <v>165</v>
      </c>
      <c r="AA97" s="8">
        <v>175</v>
      </c>
      <c r="AB97" s="8">
        <v>177</v>
      </c>
      <c r="AC97" s="8">
        <v>171</v>
      </c>
      <c r="AD97" s="8">
        <v>173</v>
      </c>
      <c r="AE97" s="8">
        <v>177</v>
      </c>
      <c r="AF97" s="8">
        <v>159</v>
      </c>
      <c r="AG97" s="8">
        <v>162</v>
      </c>
      <c r="AH97" s="8">
        <v>159</v>
      </c>
      <c r="AI97" s="8">
        <v>159</v>
      </c>
      <c r="AJ97" s="8">
        <v>158</v>
      </c>
      <c r="AK97" s="8">
        <v>170</v>
      </c>
      <c r="AL97" s="8">
        <v>172</v>
      </c>
      <c r="AM97" s="8">
        <v>179</v>
      </c>
      <c r="AN97" s="8">
        <v>168</v>
      </c>
      <c r="AO97" s="8">
        <v>164</v>
      </c>
      <c r="AP97" s="8">
        <v>159</v>
      </c>
      <c r="AQ97" s="8">
        <v>159</v>
      </c>
      <c r="AR97" s="8">
        <v>161</v>
      </c>
      <c r="AS97" s="8">
        <v>164</v>
      </c>
      <c r="AT97" s="8">
        <v>160</v>
      </c>
      <c r="AU97" s="8">
        <v>160</v>
      </c>
      <c r="AV97" s="8">
        <v>171</v>
      </c>
      <c r="AW97" s="8">
        <v>167</v>
      </c>
      <c r="AX97" s="8">
        <v>176</v>
      </c>
      <c r="AY97" s="8">
        <v>176</v>
      </c>
      <c r="AZ97" s="8">
        <v>203</v>
      </c>
      <c r="BA97" s="8">
        <v>211</v>
      </c>
      <c r="BB97" s="8">
        <v>215</v>
      </c>
      <c r="BC97" s="8">
        <v>212</v>
      </c>
      <c r="BD97" s="8">
        <v>226</v>
      </c>
      <c r="BE97" s="8">
        <v>202</v>
      </c>
      <c r="BF97" s="8">
        <v>195</v>
      </c>
      <c r="BG97" s="8">
        <v>205</v>
      </c>
      <c r="BH97" s="8">
        <v>178</v>
      </c>
      <c r="BI97" s="8">
        <v>186</v>
      </c>
      <c r="BJ97" s="8">
        <v>198</v>
      </c>
      <c r="BK97" s="8">
        <v>186</v>
      </c>
      <c r="BL97" s="8">
        <v>185</v>
      </c>
      <c r="BM97" s="8">
        <v>176</v>
      </c>
      <c r="BN97" s="8">
        <v>178</v>
      </c>
      <c r="BO97" s="8">
        <v>173</v>
      </c>
      <c r="BP97" s="8">
        <v>174</v>
      </c>
      <c r="BQ97" s="8">
        <v>166</v>
      </c>
      <c r="BR97" s="8">
        <v>165</v>
      </c>
      <c r="BS97" s="8">
        <v>158</v>
      </c>
      <c r="BT97" s="8">
        <v>147</v>
      </c>
      <c r="BU97" s="8">
        <v>154</v>
      </c>
      <c r="BV97" s="8">
        <v>155</v>
      </c>
      <c r="BW97" s="8">
        <v>159</v>
      </c>
      <c r="BX97" s="8">
        <v>153</v>
      </c>
      <c r="BY97" s="8">
        <v>153</v>
      </c>
      <c r="BZ97" s="8">
        <v>149</v>
      </c>
      <c r="CA97" s="8">
        <v>146</v>
      </c>
      <c r="CB97" s="7">
        <f t="shared" si="4"/>
        <v>127</v>
      </c>
      <c r="CC97" s="7">
        <f t="shared" si="5"/>
        <v>226</v>
      </c>
      <c r="CD97" s="7">
        <f t="shared" si="6"/>
        <v>-80</v>
      </c>
      <c r="CE97" s="16">
        <f t="shared" si="7"/>
        <v>-0.35398230088495575</v>
      </c>
    </row>
    <row r="98" spans="1:83" x14ac:dyDescent="0.25">
      <c r="A98" s="1" t="s">
        <v>286</v>
      </c>
      <c r="B98" s="1" t="s">
        <v>239</v>
      </c>
      <c r="C98" s="1" t="s">
        <v>287</v>
      </c>
      <c r="D98" s="8">
        <v>913</v>
      </c>
      <c r="E98" s="8">
        <v>810</v>
      </c>
      <c r="F98" s="8">
        <v>735</v>
      </c>
      <c r="G98" s="8">
        <v>740</v>
      </c>
      <c r="H98" s="8">
        <v>625</v>
      </c>
      <c r="I98" s="8">
        <v>488</v>
      </c>
      <c r="J98" s="8">
        <v>514</v>
      </c>
      <c r="K98" s="8">
        <v>501</v>
      </c>
      <c r="L98" s="8">
        <v>477</v>
      </c>
      <c r="M98" s="8">
        <v>491</v>
      </c>
      <c r="N98" s="8">
        <v>468</v>
      </c>
      <c r="O98" s="8">
        <v>454</v>
      </c>
      <c r="P98" s="8">
        <v>469</v>
      </c>
      <c r="Q98" s="8">
        <v>463</v>
      </c>
      <c r="R98" s="8">
        <v>423</v>
      </c>
      <c r="S98" s="8">
        <v>449</v>
      </c>
      <c r="T98" s="8">
        <v>477</v>
      </c>
      <c r="U98" s="8">
        <v>475</v>
      </c>
      <c r="V98" s="8">
        <v>447</v>
      </c>
      <c r="W98" s="8">
        <v>449</v>
      </c>
      <c r="X98" s="8">
        <v>489</v>
      </c>
      <c r="Y98" s="8">
        <v>487</v>
      </c>
      <c r="Z98" s="8">
        <v>478</v>
      </c>
      <c r="AA98" s="8">
        <v>479</v>
      </c>
      <c r="AB98" s="8">
        <v>459</v>
      </c>
      <c r="AC98" s="8">
        <v>485</v>
      </c>
      <c r="AD98" s="8">
        <v>463</v>
      </c>
      <c r="AE98" s="8">
        <v>480</v>
      </c>
      <c r="AF98" s="8">
        <v>462</v>
      </c>
      <c r="AG98" s="8">
        <v>486</v>
      </c>
      <c r="AH98" s="8">
        <v>489</v>
      </c>
      <c r="AI98" s="8">
        <v>516</v>
      </c>
      <c r="AJ98" s="8">
        <v>506</v>
      </c>
      <c r="AK98" s="8">
        <v>520</v>
      </c>
      <c r="AL98" s="8">
        <v>529</v>
      </c>
      <c r="AM98" s="8">
        <v>536</v>
      </c>
      <c r="AN98" s="8">
        <v>549</v>
      </c>
      <c r="AO98" s="8">
        <v>553</v>
      </c>
      <c r="AP98" s="8">
        <v>573</v>
      </c>
      <c r="AQ98" s="8">
        <v>577</v>
      </c>
      <c r="AR98" s="8">
        <v>555</v>
      </c>
      <c r="AS98" s="8">
        <v>550</v>
      </c>
      <c r="AT98" s="8">
        <v>458</v>
      </c>
      <c r="AU98" s="8">
        <v>469</v>
      </c>
      <c r="AV98" s="8">
        <v>465</v>
      </c>
      <c r="AW98" s="8">
        <v>531</v>
      </c>
      <c r="AX98" s="8">
        <v>574</v>
      </c>
      <c r="AY98" s="8">
        <v>602</v>
      </c>
      <c r="AZ98" s="8">
        <v>602</v>
      </c>
      <c r="BA98" s="8">
        <v>604</v>
      </c>
      <c r="BB98" s="8">
        <v>607</v>
      </c>
      <c r="BC98" s="8">
        <v>600</v>
      </c>
      <c r="BD98" s="8">
        <v>588</v>
      </c>
      <c r="BE98" s="8">
        <v>597</v>
      </c>
      <c r="BF98" s="8">
        <v>602</v>
      </c>
      <c r="BG98" s="8">
        <v>586</v>
      </c>
      <c r="BH98" s="8">
        <v>523</v>
      </c>
      <c r="BI98" s="8">
        <v>535</v>
      </c>
      <c r="BJ98" s="8">
        <v>533</v>
      </c>
      <c r="BK98" s="8">
        <v>533</v>
      </c>
      <c r="BL98" s="8">
        <v>535</v>
      </c>
      <c r="BM98" s="8">
        <v>556</v>
      </c>
      <c r="BN98" s="8">
        <v>559</v>
      </c>
      <c r="BO98" s="8">
        <v>560</v>
      </c>
      <c r="BP98" s="8">
        <v>534</v>
      </c>
      <c r="BQ98" s="8">
        <v>550</v>
      </c>
      <c r="BR98" s="8">
        <v>551</v>
      </c>
      <c r="BS98" s="8">
        <v>540</v>
      </c>
      <c r="BT98" s="8">
        <v>554</v>
      </c>
      <c r="BU98" s="8">
        <v>529</v>
      </c>
      <c r="BV98" s="8">
        <v>544</v>
      </c>
      <c r="BW98" s="8">
        <v>545</v>
      </c>
      <c r="BX98" s="8">
        <v>540</v>
      </c>
      <c r="BY98" s="8">
        <v>546</v>
      </c>
      <c r="BZ98" s="8">
        <v>538</v>
      </c>
      <c r="CA98" s="8">
        <v>525</v>
      </c>
      <c r="CB98" s="7">
        <f t="shared" si="4"/>
        <v>423</v>
      </c>
      <c r="CC98" s="7">
        <f t="shared" si="5"/>
        <v>913</v>
      </c>
      <c r="CD98" s="7">
        <f t="shared" si="6"/>
        <v>-388</v>
      </c>
      <c r="CE98" s="16">
        <f t="shared" si="7"/>
        <v>-0.4249726177437021</v>
      </c>
    </row>
    <row r="99" spans="1:83" x14ac:dyDescent="0.25">
      <c r="A99" s="1" t="s">
        <v>394</v>
      </c>
      <c r="B99" s="1" t="s">
        <v>239</v>
      </c>
      <c r="C99" s="1" t="s">
        <v>395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7">
        <f t="shared" si="4"/>
        <v>0</v>
      </c>
      <c r="CC99" s="7">
        <f t="shared" si="5"/>
        <v>0</v>
      </c>
      <c r="CD99" s="7">
        <f t="shared" si="6"/>
        <v>0</v>
      </c>
      <c r="CE99" s="16" t="e">
        <f t="shared" si="7"/>
        <v>#DIV/0!</v>
      </c>
    </row>
    <row r="100" spans="1:83" x14ac:dyDescent="0.25">
      <c r="A100" s="1" t="s">
        <v>288</v>
      </c>
      <c r="B100" s="1" t="s">
        <v>239</v>
      </c>
      <c r="C100" s="1" t="s">
        <v>289</v>
      </c>
      <c r="D100" s="8">
        <v>631</v>
      </c>
      <c r="E100" s="8">
        <v>674</v>
      </c>
      <c r="F100" s="8">
        <v>647</v>
      </c>
      <c r="G100" s="8">
        <v>683</v>
      </c>
      <c r="H100" s="8">
        <v>647</v>
      </c>
      <c r="I100" s="8">
        <v>629</v>
      </c>
      <c r="J100" s="8">
        <v>620</v>
      </c>
      <c r="K100" s="8">
        <v>653</v>
      </c>
      <c r="L100" s="8">
        <v>605</v>
      </c>
      <c r="M100" s="8">
        <v>592</v>
      </c>
      <c r="N100" s="8">
        <v>588</v>
      </c>
      <c r="O100" s="8">
        <v>595</v>
      </c>
      <c r="P100" s="8">
        <v>614</v>
      </c>
      <c r="Q100" s="8">
        <v>598</v>
      </c>
      <c r="R100" s="8">
        <v>582</v>
      </c>
      <c r="S100" s="8">
        <v>593</v>
      </c>
      <c r="T100" s="8">
        <v>615</v>
      </c>
      <c r="U100" s="8">
        <v>679</v>
      </c>
      <c r="V100" s="8">
        <v>680</v>
      </c>
      <c r="W100" s="8">
        <v>732</v>
      </c>
      <c r="X100" s="8">
        <v>732</v>
      </c>
      <c r="Y100" s="8">
        <v>724</v>
      </c>
      <c r="Z100" s="8">
        <v>713</v>
      </c>
      <c r="AA100" s="8">
        <v>741</v>
      </c>
      <c r="AB100" s="8">
        <v>769</v>
      </c>
      <c r="AC100" s="8">
        <v>711</v>
      </c>
      <c r="AD100" s="8">
        <v>687</v>
      </c>
      <c r="AE100" s="8">
        <v>737</v>
      </c>
      <c r="AF100" s="8">
        <v>743</v>
      </c>
      <c r="AG100" s="8">
        <v>764</v>
      </c>
      <c r="AH100" s="8">
        <v>789</v>
      </c>
      <c r="AI100" s="8">
        <v>768</v>
      </c>
      <c r="AJ100" s="8">
        <v>832</v>
      </c>
      <c r="AK100" s="8">
        <v>1025</v>
      </c>
      <c r="AL100" s="8">
        <v>1100</v>
      </c>
      <c r="AM100" s="8">
        <v>1098</v>
      </c>
      <c r="AN100" s="8">
        <v>996</v>
      </c>
      <c r="AO100" s="8">
        <v>936</v>
      </c>
      <c r="AP100" s="8">
        <v>959</v>
      </c>
      <c r="AQ100" s="8">
        <v>998</v>
      </c>
      <c r="AR100" s="8">
        <v>1084</v>
      </c>
      <c r="AS100" s="8">
        <v>1172</v>
      </c>
      <c r="AT100" s="8">
        <v>1221</v>
      </c>
      <c r="AU100" s="8">
        <v>1252</v>
      </c>
      <c r="AV100" s="8">
        <v>1316</v>
      </c>
      <c r="AW100" s="8">
        <v>1308</v>
      </c>
      <c r="AX100" s="8">
        <v>1141</v>
      </c>
      <c r="AY100" s="8">
        <v>1318</v>
      </c>
      <c r="AZ100" s="8">
        <v>1357</v>
      </c>
      <c r="BA100" s="8">
        <v>1372</v>
      </c>
      <c r="BB100" s="8">
        <v>1427</v>
      </c>
      <c r="BC100" s="8">
        <v>1155</v>
      </c>
      <c r="BD100" s="8">
        <v>1031</v>
      </c>
      <c r="BE100" s="8">
        <v>1066</v>
      </c>
      <c r="BF100" s="8">
        <v>1007</v>
      </c>
      <c r="BG100" s="8">
        <v>981</v>
      </c>
      <c r="BH100" s="8">
        <v>981</v>
      </c>
      <c r="BI100" s="8">
        <v>965</v>
      </c>
      <c r="BJ100" s="8">
        <v>905</v>
      </c>
      <c r="BK100" s="8">
        <v>842</v>
      </c>
      <c r="BL100" s="8">
        <v>669</v>
      </c>
      <c r="BM100" s="8">
        <v>544</v>
      </c>
      <c r="BN100" s="8">
        <v>525</v>
      </c>
      <c r="BO100" s="8">
        <v>437</v>
      </c>
      <c r="BP100" s="8">
        <v>301</v>
      </c>
      <c r="BQ100" s="8">
        <v>330</v>
      </c>
      <c r="BR100" s="8">
        <v>354</v>
      </c>
      <c r="BS100" s="8">
        <v>421</v>
      </c>
      <c r="BT100" s="8">
        <v>442</v>
      </c>
      <c r="BU100" s="8">
        <v>469</v>
      </c>
      <c r="BV100" s="8">
        <v>522</v>
      </c>
      <c r="BW100" s="8">
        <v>580</v>
      </c>
      <c r="BX100" s="8">
        <v>620</v>
      </c>
      <c r="BY100" s="8">
        <v>689</v>
      </c>
      <c r="BZ100" s="8">
        <v>710</v>
      </c>
      <c r="CA100" s="8">
        <v>687</v>
      </c>
      <c r="CB100" s="7">
        <f t="shared" si="4"/>
        <v>301</v>
      </c>
      <c r="CC100" s="7">
        <f t="shared" si="5"/>
        <v>1427</v>
      </c>
      <c r="CD100" s="7">
        <f t="shared" si="6"/>
        <v>-740</v>
      </c>
      <c r="CE100" s="16">
        <f t="shared" si="7"/>
        <v>-0.5185704274702172</v>
      </c>
    </row>
    <row r="101" spans="1:83" x14ac:dyDescent="0.25">
      <c r="A101" s="1" t="s">
        <v>290</v>
      </c>
      <c r="B101" s="1" t="s">
        <v>239</v>
      </c>
      <c r="C101" s="1" t="s">
        <v>291</v>
      </c>
      <c r="D101" s="8">
        <v>30</v>
      </c>
      <c r="E101" s="8">
        <v>13</v>
      </c>
      <c r="F101" s="8">
        <v>6</v>
      </c>
      <c r="G101" s="8">
        <v>7</v>
      </c>
      <c r="H101" s="8">
        <v>2</v>
      </c>
      <c r="I101" s="8">
        <v>3</v>
      </c>
      <c r="J101" s="8">
        <v>3</v>
      </c>
      <c r="K101" s="8">
        <v>7</v>
      </c>
      <c r="L101" s="8">
        <v>5</v>
      </c>
      <c r="M101" s="8">
        <v>6</v>
      </c>
      <c r="N101" s="8">
        <v>0</v>
      </c>
      <c r="O101" s="8">
        <v>1</v>
      </c>
      <c r="P101" s="8">
        <v>0</v>
      </c>
      <c r="Q101" s="8">
        <v>0</v>
      </c>
      <c r="R101" s="8">
        <v>0</v>
      </c>
      <c r="S101" s="8">
        <v>1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7">
        <f t="shared" si="4"/>
        <v>0</v>
      </c>
      <c r="CC101" s="7">
        <f t="shared" si="5"/>
        <v>30</v>
      </c>
      <c r="CD101" s="7">
        <f t="shared" si="6"/>
        <v>-30</v>
      </c>
      <c r="CE101" s="16">
        <f t="shared" si="7"/>
        <v>-1</v>
      </c>
    </row>
    <row r="102" spans="1:83" x14ac:dyDescent="0.25">
      <c r="A102" s="1" t="s">
        <v>292</v>
      </c>
      <c r="B102" s="1" t="s">
        <v>239</v>
      </c>
      <c r="C102" s="1" t="s">
        <v>293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3</v>
      </c>
      <c r="N102" s="8">
        <v>3</v>
      </c>
      <c r="O102" s="8">
        <v>1</v>
      </c>
      <c r="P102" s="8">
        <v>2</v>
      </c>
      <c r="Q102" s="8">
        <v>2</v>
      </c>
      <c r="R102" s="8">
        <v>2</v>
      </c>
      <c r="S102" s="8">
        <v>2</v>
      </c>
      <c r="T102" s="8">
        <v>2</v>
      </c>
      <c r="U102" s="8">
        <v>2</v>
      </c>
      <c r="V102" s="8">
        <v>2</v>
      </c>
      <c r="W102" s="8">
        <v>2</v>
      </c>
      <c r="X102" s="8">
        <v>1</v>
      </c>
      <c r="Y102" s="8">
        <v>2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18</v>
      </c>
      <c r="AF102" s="8">
        <v>18</v>
      </c>
      <c r="AG102" s="8">
        <v>9</v>
      </c>
      <c r="AH102" s="8">
        <v>9</v>
      </c>
      <c r="AI102" s="8">
        <v>11</v>
      </c>
      <c r="AJ102" s="8">
        <v>9</v>
      </c>
      <c r="AK102" s="8">
        <v>8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</v>
      </c>
      <c r="AR102" s="8">
        <v>0</v>
      </c>
      <c r="AS102" s="8">
        <v>0</v>
      </c>
      <c r="AT102" s="8">
        <v>0</v>
      </c>
      <c r="AU102" s="8">
        <v>2</v>
      </c>
      <c r="AV102" s="8">
        <v>1</v>
      </c>
      <c r="AW102" s="8">
        <v>2</v>
      </c>
      <c r="AX102" s="8">
        <v>2</v>
      </c>
      <c r="AY102" s="8">
        <v>2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7">
        <f t="shared" si="4"/>
        <v>0</v>
      </c>
      <c r="CC102" s="7">
        <f t="shared" si="5"/>
        <v>18</v>
      </c>
      <c r="CD102" s="7">
        <f t="shared" si="6"/>
        <v>-18</v>
      </c>
      <c r="CE102" s="16">
        <f t="shared" si="7"/>
        <v>-1</v>
      </c>
    </row>
    <row r="103" spans="1:83" x14ac:dyDescent="0.25">
      <c r="A103" s="1" t="s">
        <v>294</v>
      </c>
      <c r="B103" s="1" t="s">
        <v>239</v>
      </c>
      <c r="C103" s="1" t="s">
        <v>295</v>
      </c>
      <c r="D103" s="8">
        <v>16</v>
      </c>
      <c r="E103" s="8">
        <v>16</v>
      </c>
      <c r="F103" s="8">
        <v>16</v>
      </c>
      <c r="G103" s="8">
        <v>16</v>
      </c>
      <c r="H103" s="8">
        <v>19</v>
      </c>
      <c r="I103" s="8">
        <v>16</v>
      </c>
      <c r="J103" s="8">
        <v>16</v>
      </c>
      <c r="K103" s="8">
        <v>16</v>
      </c>
      <c r="L103" s="8">
        <v>19</v>
      </c>
      <c r="M103" s="8">
        <v>19</v>
      </c>
      <c r="N103" s="8">
        <v>19</v>
      </c>
      <c r="O103" s="8">
        <v>19</v>
      </c>
      <c r="P103" s="8">
        <v>19</v>
      </c>
      <c r="Q103" s="8">
        <v>19</v>
      </c>
      <c r="R103" s="8">
        <v>19</v>
      </c>
      <c r="S103" s="8">
        <v>19</v>
      </c>
      <c r="T103" s="8">
        <v>19</v>
      </c>
      <c r="U103" s="8">
        <v>19</v>
      </c>
      <c r="V103" s="8">
        <v>19</v>
      </c>
      <c r="W103" s="8">
        <v>19</v>
      </c>
      <c r="X103" s="8">
        <v>19</v>
      </c>
      <c r="Y103" s="8">
        <v>19</v>
      </c>
      <c r="Z103" s="8">
        <v>19</v>
      </c>
      <c r="AA103" s="8">
        <v>19</v>
      </c>
      <c r="AB103" s="8">
        <v>19</v>
      </c>
      <c r="AC103" s="8">
        <v>19</v>
      </c>
      <c r="AD103" s="8">
        <v>19</v>
      </c>
      <c r="AE103" s="8">
        <v>19</v>
      </c>
      <c r="AF103" s="8">
        <v>18</v>
      </c>
      <c r="AG103" s="8">
        <v>19</v>
      </c>
      <c r="AH103" s="8">
        <v>18</v>
      </c>
      <c r="AI103" s="8">
        <v>18</v>
      </c>
      <c r="AJ103" s="8">
        <v>18</v>
      </c>
      <c r="AK103" s="8">
        <v>16</v>
      </c>
      <c r="AL103" s="8">
        <v>16</v>
      </c>
      <c r="AM103" s="8">
        <v>16</v>
      </c>
      <c r="AN103" s="8">
        <v>12</v>
      </c>
      <c r="AO103" s="8">
        <v>12</v>
      </c>
      <c r="AP103" s="8">
        <v>12</v>
      </c>
      <c r="AQ103" s="8">
        <v>11</v>
      </c>
      <c r="AR103" s="8">
        <v>6</v>
      </c>
      <c r="AS103" s="8">
        <v>8</v>
      </c>
      <c r="AT103" s="8">
        <v>8</v>
      </c>
      <c r="AU103" s="8">
        <v>12</v>
      </c>
      <c r="AV103" s="8">
        <v>12</v>
      </c>
      <c r="AW103" s="8">
        <v>12</v>
      </c>
      <c r="AX103" s="8">
        <v>12</v>
      </c>
      <c r="AY103" s="8">
        <v>12</v>
      </c>
      <c r="AZ103" s="8">
        <v>12</v>
      </c>
      <c r="BA103" s="8">
        <v>12</v>
      </c>
      <c r="BB103" s="8">
        <v>12</v>
      </c>
      <c r="BC103" s="8">
        <v>12</v>
      </c>
      <c r="BD103" s="8">
        <v>12</v>
      </c>
      <c r="BE103" s="8">
        <v>12</v>
      </c>
      <c r="BF103" s="8">
        <v>12</v>
      </c>
      <c r="BG103" s="8">
        <v>12</v>
      </c>
      <c r="BH103" s="8">
        <v>12</v>
      </c>
      <c r="BI103" s="8">
        <v>12</v>
      </c>
      <c r="BJ103" s="8">
        <v>12</v>
      </c>
      <c r="BK103" s="8">
        <v>12</v>
      </c>
      <c r="BL103" s="8">
        <v>12</v>
      </c>
      <c r="BM103" s="8">
        <v>12</v>
      </c>
      <c r="BN103" s="8">
        <v>5</v>
      </c>
      <c r="BO103" s="8">
        <v>5</v>
      </c>
      <c r="BP103" s="8">
        <v>5</v>
      </c>
      <c r="BQ103" s="8">
        <v>5</v>
      </c>
      <c r="BR103" s="8">
        <v>5</v>
      </c>
      <c r="BS103" s="8">
        <v>5</v>
      </c>
      <c r="BT103" s="8">
        <v>5</v>
      </c>
      <c r="BU103" s="8">
        <v>5</v>
      </c>
      <c r="BV103" s="8">
        <v>5</v>
      </c>
      <c r="BW103" s="8">
        <v>5</v>
      </c>
      <c r="BX103" s="8">
        <v>5</v>
      </c>
      <c r="BY103" s="8">
        <v>5</v>
      </c>
      <c r="BZ103" s="8">
        <v>5</v>
      </c>
      <c r="CA103" s="8">
        <v>5</v>
      </c>
      <c r="CB103" s="7">
        <f t="shared" si="4"/>
        <v>5</v>
      </c>
      <c r="CC103" s="7">
        <f t="shared" si="5"/>
        <v>19</v>
      </c>
      <c r="CD103" s="7">
        <f t="shared" si="6"/>
        <v>-14</v>
      </c>
      <c r="CE103" s="16">
        <f t="shared" si="7"/>
        <v>-0.73684210526315785</v>
      </c>
    </row>
    <row r="104" spans="1:83" x14ac:dyDescent="0.25">
      <c r="A104" s="1" t="s">
        <v>296</v>
      </c>
      <c r="B104" s="1" t="s">
        <v>239</v>
      </c>
      <c r="C104" s="1" t="s">
        <v>237</v>
      </c>
      <c r="D104" s="8">
        <v>1566</v>
      </c>
      <c r="E104" s="8">
        <v>1601</v>
      </c>
      <c r="F104" s="8">
        <v>1638</v>
      </c>
      <c r="G104" s="8">
        <v>1708</v>
      </c>
      <c r="H104" s="8">
        <v>1762</v>
      </c>
      <c r="I104" s="8">
        <v>1800</v>
      </c>
      <c r="J104" s="8">
        <v>1837</v>
      </c>
      <c r="K104" s="8">
        <v>1805</v>
      </c>
      <c r="L104" s="8">
        <v>1558</v>
      </c>
      <c r="M104" s="8">
        <v>1545</v>
      </c>
      <c r="N104" s="8">
        <v>1449</v>
      </c>
      <c r="O104" s="8">
        <v>1403</v>
      </c>
      <c r="P104" s="8">
        <v>1375</v>
      </c>
      <c r="Q104" s="8">
        <v>1206</v>
      </c>
      <c r="R104" s="8">
        <v>1254</v>
      </c>
      <c r="S104" s="8">
        <v>1385</v>
      </c>
      <c r="T104" s="8">
        <v>1525</v>
      </c>
      <c r="U104" s="8">
        <v>1526</v>
      </c>
      <c r="V104" s="8">
        <v>1512</v>
      </c>
      <c r="W104" s="8">
        <v>1475</v>
      </c>
      <c r="X104" s="8">
        <v>1387</v>
      </c>
      <c r="Y104" s="8">
        <v>1231</v>
      </c>
      <c r="Z104" s="8">
        <v>1138</v>
      </c>
      <c r="AA104" s="8">
        <v>1134</v>
      </c>
      <c r="AB104" s="8">
        <v>1125</v>
      </c>
      <c r="AC104" s="8">
        <v>1146</v>
      </c>
      <c r="AD104" s="8">
        <v>1151</v>
      </c>
      <c r="AE104" s="8">
        <v>1155</v>
      </c>
      <c r="AF104" s="8">
        <v>1139</v>
      </c>
      <c r="AG104" s="8">
        <v>1131</v>
      </c>
      <c r="AH104" s="8">
        <v>1120</v>
      </c>
      <c r="AI104" s="8">
        <v>1077</v>
      </c>
      <c r="AJ104" s="8">
        <v>1033</v>
      </c>
      <c r="AK104" s="8">
        <v>1013</v>
      </c>
      <c r="AL104" s="8">
        <v>1029</v>
      </c>
      <c r="AM104" s="8">
        <v>1050</v>
      </c>
      <c r="AN104" s="8">
        <v>957</v>
      </c>
      <c r="AO104" s="8">
        <v>857</v>
      </c>
      <c r="AP104" s="8">
        <v>1059</v>
      </c>
      <c r="AQ104" s="8">
        <v>812</v>
      </c>
      <c r="AR104" s="8">
        <v>776</v>
      </c>
      <c r="AS104" s="8">
        <v>770</v>
      </c>
      <c r="AT104" s="8">
        <v>783</v>
      </c>
      <c r="AU104" s="8">
        <v>770</v>
      </c>
      <c r="AV104" s="8">
        <v>790</v>
      </c>
      <c r="AW104" s="8">
        <v>803</v>
      </c>
      <c r="AX104" s="8">
        <v>793</v>
      </c>
      <c r="AY104" s="8">
        <v>793</v>
      </c>
      <c r="AZ104" s="8">
        <v>809</v>
      </c>
      <c r="BA104" s="8">
        <v>802</v>
      </c>
      <c r="BB104" s="8">
        <v>803</v>
      </c>
      <c r="BC104" s="8">
        <v>792</v>
      </c>
      <c r="BD104" s="8">
        <v>760</v>
      </c>
      <c r="BE104" s="8">
        <v>796</v>
      </c>
      <c r="BF104" s="8">
        <v>824</v>
      </c>
      <c r="BG104" s="8">
        <v>814</v>
      </c>
      <c r="BH104" s="8">
        <v>796</v>
      </c>
      <c r="BI104" s="8">
        <v>789</v>
      </c>
      <c r="BJ104" s="8">
        <v>762</v>
      </c>
      <c r="BK104" s="8">
        <v>729</v>
      </c>
      <c r="BL104" s="8">
        <v>716</v>
      </c>
      <c r="BM104" s="8">
        <v>713</v>
      </c>
      <c r="BN104" s="8">
        <v>657</v>
      </c>
      <c r="BO104" s="8">
        <v>615</v>
      </c>
      <c r="BP104" s="8">
        <v>669</v>
      </c>
      <c r="BQ104" s="8">
        <v>644</v>
      </c>
      <c r="BR104" s="8">
        <v>610</v>
      </c>
      <c r="BS104" s="8">
        <v>630</v>
      </c>
      <c r="BT104" s="8">
        <v>644</v>
      </c>
      <c r="BU104" s="8">
        <v>648</v>
      </c>
      <c r="BV104" s="8">
        <v>628</v>
      </c>
      <c r="BW104" s="8">
        <v>601</v>
      </c>
      <c r="BX104" s="8">
        <v>594</v>
      </c>
      <c r="BY104" s="8">
        <v>619</v>
      </c>
      <c r="BZ104" s="8">
        <v>623</v>
      </c>
      <c r="CA104" s="8">
        <v>647</v>
      </c>
      <c r="CB104" s="7">
        <f t="shared" si="4"/>
        <v>594</v>
      </c>
      <c r="CC104" s="7">
        <f t="shared" si="5"/>
        <v>1837</v>
      </c>
      <c r="CD104" s="7">
        <f t="shared" si="6"/>
        <v>-1190</v>
      </c>
      <c r="CE104" s="16">
        <f t="shared" si="7"/>
        <v>-0.64779531845400107</v>
      </c>
    </row>
    <row r="105" spans="1:83" x14ac:dyDescent="0.25">
      <c r="A105" s="1" t="s">
        <v>297</v>
      </c>
      <c r="B105" s="1" t="s">
        <v>239</v>
      </c>
      <c r="C105" s="1" t="s">
        <v>298</v>
      </c>
      <c r="D105" s="8">
        <v>25</v>
      </c>
      <c r="E105" s="8">
        <v>26</v>
      </c>
      <c r="F105" s="8">
        <v>22</v>
      </c>
      <c r="G105" s="8">
        <v>25</v>
      </c>
      <c r="H105" s="8">
        <v>40</v>
      </c>
      <c r="I105" s="8">
        <v>38</v>
      </c>
      <c r="J105" s="8">
        <v>19</v>
      </c>
      <c r="K105" s="8">
        <v>20</v>
      </c>
      <c r="L105" s="8">
        <v>21</v>
      </c>
      <c r="M105" s="8">
        <v>42</v>
      </c>
      <c r="N105" s="8">
        <v>46</v>
      </c>
      <c r="O105" s="8">
        <v>52</v>
      </c>
      <c r="P105" s="8">
        <v>50</v>
      </c>
      <c r="Q105" s="8">
        <v>53</v>
      </c>
      <c r="R105" s="8">
        <v>53</v>
      </c>
      <c r="S105" s="8">
        <v>43</v>
      </c>
      <c r="T105" s="8">
        <v>33</v>
      </c>
      <c r="U105" s="8">
        <v>38</v>
      </c>
      <c r="V105" s="8">
        <v>40</v>
      </c>
      <c r="W105" s="8">
        <v>33</v>
      </c>
      <c r="X105" s="8">
        <v>49</v>
      </c>
      <c r="Y105" s="8">
        <v>57</v>
      </c>
      <c r="Z105" s="8">
        <v>53</v>
      </c>
      <c r="AA105" s="8">
        <v>46</v>
      </c>
      <c r="AB105" s="8">
        <v>38</v>
      </c>
      <c r="AC105" s="8">
        <v>33</v>
      </c>
      <c r="AD105" s="8">
        <v>32</v>
      </c>
      <c r="AE105" s="8">
        <v>34</v>
      </c>
      <c r="AF105" s="8">
        <v>36</v>
      </c>
      <c r="AG105" s="8">
        <v>39</v>
      </c>
      <c r="AH105" s="8">
        <v>32</v>
      </c>
      <c r="AI105" s="8">
        <v>27</v>
      </c>
      <c r="AJ105" s="8">
        <v>22</v>
      </c>
      <c r="AK105" s="8">
        <v>26</v>
      </c>
      <c r="AL105" s="8">
        <v>31</v>
      </c>
      <c r="AM105" s="8">
        <v>29</v>
      </c>
      <c r="AN105" s="8">
        <v>36</v>
      </c>
      <c r="AO105" s="8">
        <v>35</v>
      </c>
      <c r="AP105" s="8">
        <v>31</v>
      </c>
      <c r="AQ105" s="8">
        <v>46</v>
      </c>
      <c r="AR105" s="8">
        <v>38</v>
      </c>
      <c r="AS105" s="8">
        <v>45</v>
      </c>
      <c r="AT105" s="8">
        <v>46</v>
      </c>
      <c r="AU105" s="8">
        <v>33</v>
      </c>
      <c r="AV105" s="8">
        <v>52</v>
      </c>
      <c r="AW105" s="8">
        <v>66</v>
      </c>
      <c r="AX105" s="8">
        <v>52</v>
      </c>
      <c r="AY105" s="8">
        <v>42</v>
      </c>
      <c r="AZ105" s="8">
        <v>54</v>
      </c>
      <c r="BA105" s="8">
        <v>47</v>
      </c>
      <c r="BB105" s="8">
        <v>45</v>
      </c>
      <c r="BC105" s="8">
        <v>32</v>
      </c>
      <c r="BD105" s="8">
        <v>28</v>
      </c>
      <c r="BE105" s="8">
        <v>36</v>
      </c>
      <c r="BF105" s="8">
        <v>40</v>
      </c>
      <c r="BG105" s="8">
        <v>42</v>
      </c>
      <c r="BH105" s="8">
        <v>47</v>
      </c>
      <c r="BI105" s="8">
        <v>48</v>
      </c>
      <c r="BJ105" s="8">
        <v>64</v>
      </c>
      <c r="BK105" s="8">
        <v>55</v>
      </c>
      <c r="BL105" s="8">
        <v>45</v>
      </c>
      <c r="BM105" s="8">
        <v>37</v>
      </c>
      <c r="BN105" s="8">
        <v>37</v>
      </c>
      <c r="BO105" s="8">
        <v>35</v>
      </c>
      <c r="BP105" s="8">
        <v>34</v>
      </c>
      <c r="BQ105" s="8">
        <v>18</v>
      </c>
      <c r="BR105" s="8">
        <v>23</v>
      </c>
      <c r="BS105" s="8">
        <v>37</v>
      </c>
      <c r="BT105" s="8">
        <v>31</v>
      </c>
      <c r="BU105" s="8">
        <v>32</v>
      </c>
      <c r="BV105" s="8">
        <v>34</v>
      </c>
      <c r="BW105" s="8">
        <v>36</v>
      </c>
      <c r="BX105" s="8">
        <v>34</v>
      </c>
      <c r="BY105" s="8">
        <v>31</v>
      </c>
      <c r="BZ105" s="8">
        <v>34</v>
      </c>
      <c r="CA105" s="8">
        <v>52</v>
      </c>
      <c r="CB105" s="7">
        <f t="shared" si="4"/>
        <v>18</v>
      </c>
      <c r="CC105" s="7">
        <f t="shared" si="5"/>
        <v>66</v>
      </c>
      <c r="CD105" s="7">
        <f t="shared" si="6"/>
        <v>-14</v>
      </c>
      <c r="CE105" s="16">
        <f t="shared" si="7"/>
        <v>-0.21212121212121213</v>
      </c>
    </row>
    <row r="106" spans="1:83" x14ac:dyDescent="0.25">
      <c r="A106" s="1" t="s">
        <v>299</v>
      </c>
      <c r="B106" s="1" t="s">
        <v>300</v>
      </c>
      <c r="C106" s="1" t="s">
        <v>301</v>
      </c>
      <c r="D106" s="8">
        <v>22</v>
      </c>
      <c r="E106" s="8">
        <v>22</v>
      </c>
      <c r="F106" s="8">
        <v>22</v>
      </c>
      <c r="G106" s="8">
        <v>22</v>
      </c>
      <c r="H106" s="8">
        <v>20</v>
      </c>
      <c r="I106" s="8">
        <v>21</v>
      </c>
      <c r="J106" s="8">
        <v>24</v>
      </c>
      <c r="K106" s="8">
        <v>22</v>
      </c>
      <c r="L106" s="8">
        <v>24</v>
      </c>
      <c r="M106" s="8">
        <v>29</v>
      </c>
      <c r="N106" s="8">
        <v>32</v>
      </c>
      <c r="O106" s="8">
        <v>30</v>
      </c>
      <c r="P106" s="8">
        <v>35</v>
      </c>
      <c r="Q106" s="8">
        <v>30</v>
      </c>
      <c r="R106" s="8">
        <v>42</v>
      </c>
      <c r="S106" s="8">
        <v>46</v>
      </c>
      <c r="T106" s="8">
        <v>47</v>
      </c>
      <c r="U106" s="8">
        <v>49</v>
      </c>
      <c r="V106" s="8">
        <v>63</v>
      </c>
      <c r="W106" s="8">
        <v>65</v>
      </c>
      <c r="X106" s="8">
        <v>40</v>
      </c>
      <c r="Y106" s="8">
        <v>35</v>
      </c>
      <c r="Z106" s="8">
        <v>21</v>
      </c>
      <c r="AA106" s="8">
        <v>17</v>
      </c>
      <c r="AB106" s="8">
        <v>50</v>
      </c>
      <c r="AC106" s="8">
        <v>36</v>
      </c>
      <c r="AD106" s="8">
        <v>61</v>
      </c>
      <c r="AE106" s="8">
        <v>86</v>
      </c>
      <c r="AF106" s="8">
        <v>54</v>
      </c>
      <c r="AG106" s="8">
        <v>53</v>
      </c>
      <c r="AH106" s="8">
        <v>50</v>
      </c>
      <c r="AI106" s="8">
        <v>60</v>
      </c>
      <c r="AJ106" s="8">
        <v>47</v>
      </c>
      <c r="AK106" s="8">
        <v>72</v>
      </c>
      <c r="AL106" s="8">
        <v>115</v>
      </c>
      <c r="AM106" s="8">
        <v>143</v>
      </c>
      <c r="AN106" s="8">
        <v>151</v>
      </c>
      <c r="AO106" s="8">
        <v>200</v>
      </c>
      <c r="AP106" s="8">
        <v>128</v>
      </c>
      <c r="AQ106" s="8">
        <v>134</v>
      </c>
      <c r="AR106" s="8">
        <v>96</v>
      </c>
      <c r="AS106" s="8">
        <v>68</v>
      </c>
      <c r="AT106" s="8">
        <v>81</v>
      </c>
      <c r="AU106" s="8">
        <v>90</v>
      </c>
      <c r="AV106" s="8">
        <v>72</v>
      </c>
      <c r="AW106" s="8">
        <v>93</v>
      </c>
      <c r="AX106" s="8">
        <v>105</v>
      </c>
      <c r="AY106" s="8">
        <v>53</v>
      </c>
      <c r="AZ106" s="8">
        <v>25</v>
      </c>
      <c r="BA106" s="8">
        <v>30</v>
      </c>
      <c r="BB106" s="8">
        <v>5</v>
      </c>
      <c r="BC106" s="8">
        <v>19</v>
      </c>
      <c r="BD106" s="8">
        <v>42</v>
      </c>
      <c r="BE106" s="8">
        <v>25</v>
      </c>
      <c r="BF106" s="8">
        <v>7</v>
      </c>
      <c r="BG106" s="8">
        <v>6</v>
      </c>
      <c r="BH106" s="8">
        <v>9</v>
      </c>
      <c r="BI106" s="8">
        <v>11</v>
      </c>
      <c r="BJ106" s="8">
        <v>10</v>
      </c>
      <c r="BK106" s="8">
        <v>11</v>
      </c>
      <c r="BL106" s="8">
        <v>10</v>
      </c>
      <c r="BM106" s="8">
        <v>10</v>
      </c>
      <c r="BN106" s="8">
        <v>3</v>
      </c>
      <c r="BO106" s="8">
        <v>9</v>
      </c>
      <c r="BP106" s="8">
        <v>7</v>
      </c>
      <c r="BQ106" s="8">
        <v>5</v>
      </c>
      <c r="BR106" s="8">
        <v>6</v>
      </c>
      <c r="BS106" s="8">
        <v>1</v>
      </c>
      <c r="BT106" s="8">
        <v>1</v>
      </c>
      <c r="BU106" s="8">
        <v>1</v>
      </c>
      <c r="BV106" s="8">
        <v>4</v>
      </c>
      <c r="BW106" s="8">
        <v>7</v>
      </c>
      <c r="BX106" s="8">
        <v>3</v>
      </c>
      <c r="BY106" s="8">
        <v>3</v>
      </c>
      <c r="BZ106" s="8">
        <v>3</v>
      </c>
      <c r="CA106" s="8">
        <v>0</v>
      </c>
      <c r="CB106" s="7">
        <f t="shared" si="4"/>
        <v>0</v>
      </c>
      <c r="CC106" s="7">
        <f t="shared" si="5"/>
        <v>200</v>
      </c>
      <c r="CD106" s="7">
        <f t="shared" si="6"/>
        <v>-200</v>
      </c>
      <c r="CE106" s="16">
        <f t="shared" si="7"/>
        <v>-1</v>
      </c>
    </row>
    <row r="107" spans="1:83" x14ac:dyDescent="0.25">
      <c r="A107" s="1" t="s">
        <v>302</v>
      </c>
      <c r="B107" s="1" t="s">
        <v>300</v>
      </c>
      <c r="C107" s="1" t="s">
        <v>303</v>
      </c>
      <c r="D107" s="8">
        <v>94</v>
      </c>
      <c r="E107" s="8">
        <v>97</v>
      </c>
      <c r="F107" s="8">
        <v>105</v>
      </c>
      <c r="G107" s="8">
        <v>111</v>
      </c>
      <c r="H107" s="8">
        <v>91</v>
      </c>
      <c r="I107" s="8">
        <v>119</v>
      </c>
      <c r="J107" s="8">
        <v>154</v>
      </c>
      <c r="K107" s="8">
        <v>138</v>
      </c>
      <c r="L107" s="8">
        <v>148</v>
      </c>
      <c r="M107" s="8">
        <v>117</v>
      </c>
      <c r="N107" s="8">
        <v>105</v>
      </c>
      <c r="O107" s="8">
        <v>92</v>
      </c>
      <c r="P107" s="8">
        <v>93</v>
      </c>
      <c r="Q107" s="8">
        <v>76</v>
      </c>
      <c r="R107" s="8">
        <v>75</v>
      </c>
      <c r="S107" s="8">
        <v>63</v>
      </c>
      <c r="T107" s="8">
        <v>54</v>
      </c>
      <c r="U107" s="8">
        <v>71</v>
      </c>
      <c r="V107" s="8">
        <v>43</v>
      </c>
      <c r="W107" s="8">
        <v>88</v>
      </c>
      <c r="X107" s="8">
        <v>117</v>
      </c>
      <c r="Y107" s="8">
        <v>119</v>
      </c>
      <c r="Z107" s="8">
        <v>159</v>
      </c>
      <c r="AA107" s="8">
        <v>162</v>
      </c>
      <c r="AB107" s="8">
        <v>171</v>
      </c>
      <c r="AC107" s="8">
        <v>171</v>
      </c>
      <c r="AD107" s="8">
        <v>151</v>
      </c>
      <c r="AE107" s="8">
        <v>144</v>
      </c>
      <c r="AF107" s="8">
        <v>143</v>
      </c>
      <c r="AG107" s="8">
        <v>152</v>
      </c>
      <c r="AH107" s="8">
        <v>156</v>
      </c>
      <c r="AI107" s="8">
        <v>155</v>
      </c>
      <c r="AJ107" s="8">
        <v>151</v>
      </c>
      <c r="AK107" s="8">
        <v>188</v>
      </c>
      <c r="AL107" s="8">
        <v>219</v>
      </c>
      <c r="AM107" s="8">
        <v>232</v>
      </c>
      <c r="AN107" s="8">
        <v>224</v>
      </c>
      <c r="AO107" s="8">
        <v>243</v>
      </c>
      <c r="AP107" s="8">
        <v>268</v>
      </c>
      <c r="AQ107" s="8">
        <v>270</v>
      </c>
      <c r="AR107" s="8">
        <v>267</v>
      </c>
      <c r="AS107" s="8">
        <v>325</v>
      </c>
      <c r="AT107" s="8">
        <v>297</v>
      </c>
      <c r="AU107" s="8">
        <v>296</v>
      </c>
      <c r="AV107" s="8">
        <v>200</v>
      </c>
      <c r="AW107" s="8">
        <v>243</v>
      </c>
      <c r="AX107" s="8">
        <v>256</v>
      </c>
      <c r="AY107" s="8">
        <v>215</v>
      </c>
      <c r="AZ107" s="8">
        <v>177</v>
      </c>
      <c r="BA107" s="8">
        <v>134</v>
      </c>
      <c r="BB107" s="8">
        <v>123</v>
      </c>
      <c r="BC107" s="8">
        <v>99</v>
      </c>
      <c r="BD107" s="8">
        <v>120</v>
      </c>
      <c r="BE107" s="8">
        <v>81</v>
      </c>
      <c r="BF107" s="8">
        <v>33</v>
      </c>
      <c r="BG107" s="8">
        <v>16</v>
      </c>
      <c r="BH107" s="8">
        <v>26</v>
      </c>
      <c r="BI107" s="8">
        <v>41</v>
      </c>
      <c r="BJ107" s="8">
        <v>19</v>
      </c>
      <c r="BK107" s="8">
        <v>20</v>
      </c>
      <c r="BL107" s="8">
        <v>16</v>
      </c>
      <c r="BM107" s="8">
        <v>12</v>
      </c>
      <c r="BN107" s="8">
        <v>12</v>
      </c>
      <c r="BO107" s="8">
        <v>14</v>
      </c>
      <c r="BP107" s="8">
        <v>18</v>
      </c>
      <c r="BQ107" s="8">
        <v>12</v>
      </c>
      <c r="BR107" s="8">
        <v>11</v>
      </c>
      <c r="BS107" s="8">
        <v>3</v>
      </c>
      <c r="BT107" s="8">
        <v>7</v>
      </c>
      <c r="BU107" s="8">
        <v>19</v>
      </c>
      <c r="BV107" s="8">
        <v>15</v>
      </c>
      <c r="BW107" s="8">
        <v>18</v>
      </c>
      <c r="BX107" s="8">
        <v>18</v>
      </c>
      <c r="BY107" s="8">
        <v>15</v>
      </c>
      <c r="BZ107" s="8">
        <v>3</v>
      </c>
      <c r="CA107" s="8">
        <v>0</v>
      </c>
      <c r="CB107" s="7">
        <f t="shared" si="4"/>
        <v>0</v>
      </c>
      <c r="CC107" s="7">
        <f t="shared" si="5"/>
        <v>325</v>
      </c>
      <c r="CD107" s="7">
        <f t="shared" si="6"/>
        <v>-325</v>
      </c>
      <c r="CE107" s="16">
        <f t="shared" si="7"/>
        <v>-1</v>
      </c>
    </row>
    <row r="108" spans="1:83" x14ac:dyDescent="0.25">
      <c r="A108" s="1" t="s">
        <v>304</v>
      </c>
      <c r="B108" s="1" t="s">
        <v>300</v>
      </c>
      <c r="C108" s="1" t="s">
        <v>305</v>
      </c>
      <c r="D108" s="8">
        <v>206</v>
      </c>
      <c r="E108" s="8">
        <v>178</v>
      </c>
      <c r="F108" s="8">
        <v>208</v>
      </c>
      <c r="G108" s="8">
        <v>227</v>
      </c>
      <c r="H108" s="8">
        <v>232</v>
      </c>
      <c r="I108" s="8">
        <v>253</v>
      </c>
      <c r="J108" s="8">
        <v>275</v>
      </c>
      <c r="K108" s="8">
        <v>267</v>
      </c>
      <c r="L108" s="8">
        <v>305</v>
      </c>
      <c r="M108" s="8">
        <v>287</v>
      </c>
      <c r="N108" s="8">
        <v>306</v>
      </c>
      <c r="O108" s="8">
        <v>264</v>
      </c>
      <c r="P108" s="8">
        <v>274</v>
      </c>
      <c r="Q108" s="8">
        <v>303</v>
      </c>
      <c r="R108" s="8">
        <v>286</v>
      </c>
      <c r="S108" s="8">
        <v>252</v>
      </c>
      <c r="T108" s="8">
        <v>284</v>
      </c>
      <c r="U108" s="8">
        <v>304</v>
      </c>
      <c r="V108" s="8">
        <v>361</v>
      </c>
      <c r="W108" s="8">
        <v>321</v>
      </c>
      <c r="X108" s="8">
        <v>347</v>
      </c>
      <c r="Y108" s="8">
        <v>382</v>
      </c>
      <c r="Z108" s="8">
        <v>375</v>
      </c>
      <c r="AA108" s="8">
        <v>404</v>
      </c>
      <c r="AB108" s="8">
        <v>332</v>
      </c>
      <c r="AC108" s="8">
        <v>355</v>
      </c>
      <c r="AD108" s="8">
        <v>342</v>
      </c>
      <c r="AE108" s="8">
        <v>332</v>
      </c>
      <c r="AF108" s="8">
        <v>339</v>
      </c>
      <c r="AG108" s="8">
        <v>323</v>
      </c>
      <c r="AH108" s="8">
        <v>272</v>
      </c>
      <c r="AI108" s="8">
        <v>280</v>
      </c>
      <c r="AJ108" s="8">
        <v>278</v>
      </c>
      <c r="AK108" s="8">
        <v>264</v>
      </c>
      <c r="AL108" s="8">
        <v>191</v>
      </c>
      <c r="AM108" s="8">
        <v>200</v>
      </c>
      <c r="AN108" s="8">
        <v>231</v>
      </c>
      <c r="AO108" s="8">
        <v>223</v>
      </c>
      <c r="AP108" s="8">
        <v>179</v>
      </c>
      <c r="AQ108" s="8">
        <v>181</v>
      </c>
      <c r="AR108" s="8">
        <v>120</v>
      </c>
      <c r="AS108" s="8">
        <v>132</v>
      </c>
      <c r="AT108" s="8">
        <v>121</v>
      </c>
      <c r="AU108" s="8">
        <v>143</v>
      </c>
      <c r="AV108" s="8">
        <v>155</v>
      </c>
      <c r="AW108" s="8">
        <v>151</v>
      </c>
      <c r="AX108" s="8">
        <v>125</v>
      </c>
      <c r="AY108" s="8">
        <v>122</v>
      </c>
      <c r="AZ108" s="8">
        <v>121</v>
      </c>
      <c r="BA108" s="8">
        <v>183</v>
      </c>
      <c r="BB108" s="8">
        <v>192</v>
      </c>
      <c r="BC108" s="8">
        <v>168</v>
      </c>
      <c r="BD108" s="8">
        <v>150</v>
      </c>
      <c r="BE108" s="8">
        <v>177</v>
      </c>
      <c r="BF108" s="8">
        <v>194</v>
      </c>
      <c r="BG108" s="8">
        <v>194</v>
      </c>
      <c r="BH108" s="8">
        <v>154</v>
      </c>
      <c r="BI108" s="8">
        <v>166</v>
      </c>
      <c r="BJ108" s="8">
        <v>190</v>
      </c>
      <c r="BK108" s="8">
        <v>218</v>
      </c>
      <c r="BL108" s="8">
        <v>239</v>
      </c>
      <c r="BM108" s="8">
        <v>228</v>
      </c>
      <c r="BN108" s="8">
        <v>258</v>
      </c>
      <c r="BO108" s="8">
        <v>262</v>
      </c>
      <c r="BP108" s="8">
        <v>194</v>
      </c>
      <c r="BQ108" s="8">
        <v>178</v>
      </c>
      <c r="BR108" s="8">
        <v>187</v>
      </c>
      <c r="BS108" s="8">
        <v>125</v>
      </c>
      <c r="BT108" s="8">
        <v>140</v>
      </c>
      <c r="BU108" s="8">
        <v>128</v>
      </c>
      <c r="BV108" s="8">
        <v>105</v>
      </c>
      <c r="BW108" s="8">
        <v>96</v>
      </c>
      <c r="BX108" s="8">
        <v>73</v>
      </c>
      <c r="BY108" s="8">
        <v>61</v>
      </c>
      <c r="BZ108" s="8">
        <v>64</v>
      </c>
      <c r="CA108" s="8">
        <v>76</v>
      </c>
      <c r="CB108" s="7">
        <f t="shared" si="4"/>
        <v>61</v>
      </c>
      <c r="CC108" s="7">
        <f t="shared" si="5"/>
        <v>404</v>
      </c>
      <c r="CD108" s="7">
        <f t="shared" si="6"/>
        <v>-328</v>
      </c>
      <c r="CE108" s="16">
        <f t="shared" si="7"/>
        <v>-0.81188118811881194</v>
      </c>
    </row>
    <row r="109" spans="1:83" x14ac:dyDescent="0.25">
      <c r="A109" s="1" t="s">
        <v>306</v>
      </c>
      <c r="B109" s="1" t="s">
        <v>300</v>
      </c>
      <c r="C109" s="1" t="s">
        <v>307</v>
      </c>
      <c r="D109" s="8">
        <v>47</v>
      </c>
      <c r="E109" s="8">
        <v>50</v>
      </c>
      <c r="F109" s="8">
        <v>48</v>
      </c>
      <c r="G109" s="8">
        <v>50</v>
      </c>
      <c r="H109" s="8">
        <v>52</v>
      </c>
      <c r="I109" s="8">
        <v>50</v>
      </c>
      <c r="J109" s="8">
        <v>57</v>
      </c>
      <c r="K109" s="8">
        <v>50</v>
      </c>
      <c r="L109" s="8">
        <v>55</v>
      </c>
      <c r="M109" s="8">
        <v>52</v>
      </c>
      <c r="N109" s="8">
        <v>52</v>
      </c>
      <c r="O109" s="8">
        <v>49</v>
      </c>
      <c r="P109" s="8">
        <v>48</v>
      </c>
      <c r="Q109" s="8">
        <v>40</v>
      </c>
      <c r="R109" s="8">
        <v>40</v>
      </c>
      <c r="S109" s="8">
        <v>38</v>
      </c>
      <c r="T109" s="8">
        <v>35</v>
      </c>
      <c r="U109" s="8">
        <v>39</v>
      </c>
      <c r="V109" s="8">
        <v>38</v>
      </c>
      <c r="W109" s="8">
        <v>5</v>
      </c>
      <c r="X109" s="8">
        <v>5</v>
      </c>
      <c r="Y109" s="8">
        <v>16</v>
      </c>
      <c r="Z109" s="8">
        <v>23</v>
      </c>
      <c r="AA109" s="8">
        <v>30</v>
      </c>
      <c r="AB109" s="8">
        <v>41</v>
      </c>
      <c r="AC109" s="8">
        <v>48</v>
      </c>
      <c r="AD109" s="8">
        <v>26</v>
      </c>
      <c r="AE109" s="8">
        <v>12</v>
      </c>
      <c r="AF109" s="8">
        <v>8</v>
      </c>
      <c r="AG109" s="8">
        <v>6</v>
      </c>
      <c r="AH109" s="8">
        <v>5</v>
      </c>
      <c r="AI109" s="8">
        <v>5</v>
      </c>
      <c r="AJ109" s="8">
        <v>4</v>
      </c>
      <c r="AK109" s="8">
        <v>5</v>
      </c>
      <c r="AL109" s="8">
        <v>5</v>
      </c>
      <c r="AM109" s="8">
        <v>5</v>
      </c>
      <c r="AN109" s="8">
        <v>5</v>
      </c>
      <c r="AO109" s="8">
        <v>5</v>
      </c>
      <c r="AP109" s="8">
        <v>5</v>
      </c>
      <c r="AQ109" s="8">
        <v>5</v>
      </c>
      <c r="AR109" s="8">
        <v>5</v>
      </c>
      <c r="AS109" s="8">
        <v>5</v>
      </c>
      <c r="AT109" s="8">
        <v>5</v>
      </c>
      <c r="AU109" s="8">
        <v>5</v>
      </c>
      <c r="AV109" s="8">
        <v>5</v>
      </c>
      <c r="AW109" s="8">
        <v>5</v>
      </c>
      <c r="AX109" s="8">
        <v>5</v>
      </c>
      <c r="AY109" s="8">
        <v>5</v>
      </c>
      <c r="AZ109" s="8">
        <v>5</v>
      </c>
      <c r="BA109" s="8">
        <v>5</v>
      </c>
      <c r="BB109" s="8">
        <v>5</v>
      </c>
      <c r="BC109" s="8">
        <v>5</v>
      </c>
      <c r="BD109" s="8">
        <v>5</v>
      </c>
      <c r="BE109" s="8">
        <v>5</v>
      </c>
      <c r="BF109" s="8">
        <v>5</v>
      </c>
      <c r="BG109" s="8">
        <v>5</v>
      </c>
      <c r="BH109" s="8">
        <v>5</v>
      </c>
      <c r="BI109" s="8">
        <v>5</v>
      </c>
      <c r="BJ109" s="8">
        <v>5</v>
      </c>
      <c r="BK109" s="8">
        <v>5</v>
      </c>
      <c r="BL109" s="8">
        <v>5</v>
      </c>
      <c r="BM109" s="8">
        <v>5</v>
      </c>
      <c r="BN109" s="8">
        <v>5</v>
      </c>
      <c r="BO109" s="8">
        <v>5</v>
      </c>
      <c r="BP109" s="8">
        <v>5</v>
      </c>
      <c r="BQ109" s="8">
        <v>5</v>
      </c>
      <c r="BR109" s="8">
        <v>5</v>
      </c>
      <c r="BS109" s="8">
        <v>4</v>
      </c>
      <c r="BT109" s="8">
        <v>4</v>
      </c>
      <c r="BU109" s="8">
        <v>4</v>
      </c>
      <c r="BV109" s="8">
        <v>4</v>
      </c>
      <c r="BW109" s="8">
        <v>4</v>
      </c>
      <c r="BX109" s="8">
        <v>2</v>
      </c>
      <c r="BY109" s="8">
        <v>2</v>
      </c>
      <c r="BZ109" s="8">
        <v>1</v>
      </c>
      <c r="CA109" s="8">
        <v>0</v>
      </c>
      <c r="CB109" s="7">
        <f t="shared" si="4"/>
        <v>0</v>
      </c>
      <c r="CC109" s="7">
        <f t="shared" si="5"/>
        <v>57</v>
      </c>
      <c r="CD109" s="7">
        <f t="shared" si="6"/>
        <v>-57</v>
      </c>
      <c r="CE109" s="16">
        <f t="shared" si="7"/>
        <v>-1</v>
      </c>
    </row>
    <row r="110" spans="1:83" x14ac:dyDescent="0.25">
      <c r="A110" s="1" t="s">
        <v>308</v>
      </c>
      <c r="B110" s="1" t="s">
        <v>300</v>
      </c>
      <c r="C110" s="1" t="s">
        <v>309</v>
      </c>
      <c r="D110" s="8">
        <v>0</v>
      </c>
      <c r="E110" s="8">
        <v>0</v>
      </c>
      <c r="F110" s="8">
        <v>0</v>
      </c>
      <c r="G110" s="8">
        <v>9</v>
      </c>
      <c r="H110" s="8">
        <v>13</v>
      </c>
      <c r="I110" s="8">
        <v>14</v>
      </c>
      <c r="J110" s="8">
        <v>14</v>
      </c>
      <c r="K110" s="8">
        <v>13</v>
      </c>
      <c r="L110" s="8">
        <v>12</v>
      </c>
      <c r="M110" s="8">
        <v>6</v>
      </c>
      <c r="N110" s="8">
        <v>3</v>
      </c>
      <c r="O110" s="8">
        <v>3</v>
      </c>
      <c r="P110" s="8">
        <v>0</v>
      </c>
      <c r="Q110" s="8">
        <v>0</v>
      </c>
      <c r="R110" s="8">
        <v>0</v>
      </c>
      <c r="S110" s="8">
        <v>6</v>
      </c>
      <c r="T110" s="8">
        <v>8</v>
      </c>
      <c r="U110" s="8">
        <v>14</v>
      </c>
      <c r="V110" s="8">
        <v>14</v>
      </c>
      <c r="W110" s="8">
        <v>12</v>
      </c>
      <c r="X110" s="8">
        <v>11</v>
      </c>
      <c r="Y110" s="8">
        <v>11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6</v>
      </c>
      <c r="AF110" s="8">
        <v>2</v>
      </c>
      <c r="AG110" s="8">
        <v>3</v>
      </c>
      <c r="AH110" s="8">
        <v>0</v>
      </c>
      <c r="AI110" s="8">
        <v>0</v>
      </c>
      <c r="AJ110" s="8">
        <v>4</v>
      </c>
      <c r="AK110" s="8">
        <v>4</v>
      </c>
      <c r="AL110" s="8">
        <v>5</v>
      </c>
      <c r="AM110" s="8">
        <v>5</v>
      </c>
      <c r="AN110" s="8">
        <v>5</v>
      </c>
      <c r="AO110" s="8">
        <v>2</v>
      </c>
      <c r="AP110" s="8">
        <v>5</v>
      </c>
      <c r="AQ110" s="8">
        <v>4</v>
      </c>
      <c r="AR110" s="8">
        <v>4</v>
      </c>
      <c r="AS110" s="8">
        <v>2</v>
      </c>
      <c r="AT110" s="8">
        <v>3</v>
      </c>
      <c r="AU110" s="8">
        <v>3</v>
      </c>
      <c r="AV110" s="8">
        <v>2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v>0</v>
      </c>
      <c r="CA110" s="8">
        <v>0</v>
      </c>
      <c r="CB110" s="7">
        <f t="shared" si="4"/>
        <v>0</v>
      </c>
      <c r="CC110" s="7">
        <f t="shared" si="5"/>
        <v>14</v>
      </c>
      <c r="CD110" s="7">
        <f t="shared" si="6"/>
        <v>-14</v>
      </c>
      <c r="CE110" s="16">
        <f t="shared" si="7"/>
        <v>-1</v>
      </c>
    </row>
    <row r="111" spans="1:83" x14ac:dyDescent="0.25">
      <c r="A111" s="1" t="s">
        <v>310</v>
      </c>
      <c r="B111" s="1" t="s">
        <v>300</v>
      </c>
      <c r="C111" s="1" t="s">
        <v>311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1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13</v>
      </c>
      <c r="W111" s="8">
        <v>14</v>
      </c>
      <c r="X111" s="8">
        <v>16</v>
      </c>
      <c r="Y111" s="8">
        <v>17</v>
      </c>
      <c r="Z111" s="8">
        <v>14</v>
      </c>
      <c r="AA111" s="8">
        <v>5</v>
      </c>
      <c r="AB111" s="8">
        <v>6</v>
      </c>
      <c r="AC111" s="8">
        <v>7</v>
      </c>
      <c r="AD111" s="8">
        <v>7</v>
      </c>
      <c r="AE111" s="8">
        <v>7</v>
      </c>
      <c r="AF111" s="8">
        <v>9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7">
        <f t="shared" si="4"/>
        <v>0</v>
      </c>
      <c r="CC111" s="7">
        <f t="shared" si="5"/>
        <v>17</v>
      </c>
      <c r="CD111" s="7">
        <f t="shared" si="6"/>
        <v>-17</v>
      </c>
      <c r="CE111" s="16">
        <f t="shared" si="7"/>
        <v>-1</v>
      </c>
    </row>
    <row r="112" spans="1:83" x14ac:dyDescent="0.25">
      <c r="A112" s="1" t="s">
        <v>312</v>
      </c>
      <c r="B112" s="1" t="s">
        <v>300</v>
      </c>
      <c r="C112" s="1" t="s">
        <v>118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2</v>
      </c>
      <c r="N112" s="8">
        <v>2</v>
      </c>
      <c r="O112" s="8">
        <v>1</v>
      </c>
      <c r="P112" s="8">
        <v>2</v>
      </c>
      <c r="Q112" s="8">
        <v>2</v>
      </c>
      <c r="R112" s="8">
        <v>2</v>
      </c>
      <c r="S112" s="8">
        <v>2</v>
      </c>
      <c r="T112" s="8">
        <v>2</v>
      </c>
      <c r="U112" s="8">
        <v>2</v>
      </c>
      <c r="V112" s="8">
        <v>2</v>
      </c>
      <c r="W112" s="8">
        <v>2</v>
      </c>
      <c r="X112" s="8">
        <v>2</v>
      </c>
      <c r="Y112" s="8">
        <v>2</v>
      </c>
      <c r="Z112" s="8">
        <v>2</v>
      </c>
      <c r="AA112" s="8">
        <v>2</v>
      </c>
      <c r="AB112" s="8">
        <v>0</v>
      </c>
      <c r="AC112" s="8">
        <v>2</v>
      </c>
      <c r="AD112" s="8">
        <v>2</v>
      </c>
      <c r="AE112" s="8">
        <v>2</v>
      </c>
      <c r="AF112" s="8">
        <v>2</v>
      </c>
      <c r="AG112" s="8">
        <v>2</v>
      </c>
      <c r="AH112" s="8">
        <v>2</v>
      </c>
      <c r="AI112" s="8">
        <v>17</v>
      </c>
      <c r="AJ112" s="8">
        <v>2</v>
      </c>
      <c r="AK112" s="8">
        <v>2</v>
      </c>
      <c r="AL112" s="8">
        <v>2</v>
      </c>
      <c r="AM112" s="8">
        <v>2</v>
      </c>
      <c r="AN112" s="8">
        <v>2</v>
      </c>
      <c r="AO112" s="8">
        <v>2</v>
      </c>
      <c r="AP112" s="8">
        <v>2</v>
      </c>
      <c r="AQ112" s="8">
        <v>2</v>
      </c>
      <c r="AR112" s="8">
        <v>2</v>
      </c>
      <c r="AS112" s="8">
        <v>2</v>
      </c>
      <c r="AT112" s="8">
        <v>2</v>
      </c>
      <c r="AU112" s="8">
        <v>0</v>
      </c>
      <c r="AV112" s="8">
        <v>2</v>
      </c>
      <c r="AW112" s="8">
        <v>3</v>
      </c>
      <c r="AX112" s="8">
        <v>2</v>
      </c>
      <c r="AY112" s="8">
        <v>2</v>
      </c>
      <c r="AZ112" s="8">
        <v>2</v>
      </c>
      <c r="BA112" s="8">
        <v>2</v>
      </c>
      <c r="BB112" s="8">
        <v>2</v>
      </c>
      <c r="BC112" s="8">
        <v>2</v>
      </c>
      <c r="BD112" s="8">
        <v>2</v>
      </c>
      <c r="BE112" s="8">
        <v>2</v>
      </c>
      <c r="BF112" s="8">
        <v>2</v>
      </c>
      <c r="BG112" s="8">
        <v>2</v>
      </c>
      <c r="BH112" s="8">
        <v>2</v>
      </c>
      <c r="BI112" s="8">
        <v>2</v>
      </c>
      <c r="BJ112" s="8">
        <v>2</v>
      </c>
      <c r="BK112" s="8">
        <v>2</v>
      </c>
      <c r="BL112" s="8">
        <v>2</v>
      </c>
      <c r="BM112" s="8">
        <v>2</v>
      </c>
      <c r="BN112" s="8">
        <v>2</v>
      </c>
      <c r="BO112" s="8">
        <v>2</v>
      </c>
      <c r="BP112" s="8">
        <v>2</v>
      </c>
      <c r="BQ112" s="8">
        <v>2</v>
      </c>
      <c r="BR112" s="8">
        <v>2</v>
      </c>
      <c r="BS112" s="8">
        <v>2</v>
      </c>
      <c r="BT112" s="8">
        <v>2</v>
      </c>
      <c r="BU112" s="8">
        <v>2</v>
      </c>
      <c r="BV112" s="8">
        <v>2</v>
      </c>
      <c r="BW112" s="8">
        <v>2</v>
      </c>
      <c r="BX112" s="8">
        <v>2</v>
      </c>
      <c r="BY112" s="8">
        <v>2</v>
      </c>
      <c r="BZ112" s="8">
        <v>2</v>
      </c>
      <c r="CA112" s="8">
        <v>2</v>
      </c>
      <c r="CB112" s="7">
        <f t="shared" si="4"/>
        <v>0</v>
      </c>
      <c r="CC112" s="7">
        <f t="shared" si="5"/>
        <v>17</v>
      </c>
      <c r="CD112" s="7">
        <f t="shared" si="6"/>
        <v>-15</v>
      </c>
      <c r="CE112" s="16">
        <f t="shared" si="7"/>
        <v>-0.88235294117647056</v>
      </c>
    </row>
    <row r="113" spans="1:83" x14ac:dyDescent="0.25">
      <c r="A113" s="1" t="s">
        <v>313</v>
      </c>
      <c r="B113" s="1" t="s">
        <v>300</v>
      </c>
      <c r="C113" s="1" t="s">
        <v>172</v>
      </c>
      <c r="D113" s="8">
        <v>25</v>
      </c>
      <c r="E113" s="8">
        <v>27</v>
      </c>
      <c r="F113" s="8">
        <v>14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3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>
        <v>0</v>
      </c>
      <c r="CB113" s="7">
        <f t="shared" si="4"/>
        <v>0</v>
      </c>
      <c r="CC113" s="7">
        <f t="shared" si="5"/>
        <v>27</v>
      </c>
      <c r="CD113" s="7">
        <f t="shared" si="6"/>
        <v>-27</v>
      </c>
      <c r="CE113" s="16">
        <f t="shared" si="7"/>
        <v>-1</v>
      </c>
    </row>
    <row r="114" spans="1:83" x14ac:dyDescent="0.25">
      <c r="A114" s="1" t="s">
        <v>314</v>
      </c>
      <c r="B114" s="1" t="s">
        <v>300</v>
      </c>
      <c r="C114" s="1" t="s">
        <v>315</v>
      </c>
      <c r="D114" s="8">
        <v>54</v>
      </c>
      <c r="E114" s="8">
        <v>56</v>
      </c>
      <c r="F114" s="8">
        <v>22</v>
      </c>
      <c r="G114" s="8">
        <v>19</v>
      </c>
      <c r="H114" s="8">
        <v>19</v>
      </c>
      <c r="I114" s="8">
        <v>24</v>
      </c>
      <c r="J114" s="8">
        <v>25</v>
      </c>
      <c r="K114" s="8">
        <v>43</v>
      </c>
      <c r="L114" s="8">
        <v>57</v>
      </c>
      <c r="M114" s="8">
        <v>57</v>
      </c>
      <c r="N114" s="8">
        <v>69</v>
      </c>
      <c r="O114" s="8">
        <v>61</v>
      </c>
      <c r="P114" s="8">
        <v>54</v>
      </c>
      <c r="Q114" s="8">
        <v>55</v>
      </c>
      <c r="R114" s="8">
        <v>66</v>
      </c>
      <c r="S114" s="8">
        <v>73</v>
      </c>
      <c r="T114" s="8">
        <v>69</v>
      </c>
      <c r="U114" s="8">
        <v>56</v>
      </c>
      <c r="V114" s="8">
        <v>55</v>
      </c>
      <c r="W114" s="8">
        <v>63</v>
      </c>
      <c r="X114" s="8">
        <v>51</v>
      </c>
      <c r="Y114" s="8">
        <v>42</v>
      </c>
      <c r="Z114" s="8">
        <v>30</v>
      </c>
      <c r="AA114" s="8">
        <v>26</v>
      </c>
      <c r="AB114" s="8">
        <v>22</v>
      </c>
      <c r="AC114" s="8">
        <v>17</v>
      </c>
      <c r="AD114" s="8">
        <v>15</v>
      </c>
      <c r="AE114" s="8">
        <v>15</v>
      </c>
      <c r="AF114" s="8">
        <v>19</v>
      </c>
      <c r="AG114" s="8">
        <v>19</v>
      </c>
      <c r="AH114" s="8">
        <v>20</v>
      </c>
      <c r="AI114" s="8">
        <v>19</v>
      </c>
      <c r="AJ114" s="8">
        <v>21</v>
      </c>
      <c r="AK114" s="8">
        <v>18</v>
      </c>
      <c r="AL114" s="8">
        <v>18</v>
      </c>
      <c r="AM114" s="8">
        <v>18</v>
      </c>
      <c r="AN114" s="8">
        <v>19</v>
      </c>
      <c r="AO114" s="8">
        <v>22</v>
      </c>
      <c r="AP114" s="8">
        <v>21</v>
      </c>
      <c r="AQ114" s="8">
        <v>17</v>
      </c>
      <c r="AR114" s="8">
        <v>22</v>
      </c>
      <c r="AS114" s="8">
        <v>17</v>
      </c>
      <c r="AT114" s="8">
        <v>21</v>
      </c>
      <c r="AU114" s="8">
        <v>24</v>
      </c>
      <c r="AV114" s="8">
        <v>0</v>
      </c>
      <c r="AW114" s="8">
        <v>8</v>
      </c>
      <c r="AX114" s="8">
        <v>6</v>
      </c>
      <c r="AY114" s="8">
        <v>4</v>
      </c>
      <c r="AZ114" s="8">
        <v>1</v>
      </c>
      <c r="BA114" s="8">
        <v>4</v>
      </c>
      <c r="BB114" s="8">
        <v>7</v>
      </c>
      <c r="BC114" s="8">
        <v>5</v>
      </c>
      <c r="BD114" s="8">
        <v>1</v>
      </c>
      <c r="BE114" s="8">
        <v>2</v>
      </c>
      <c r="BF114" s="8">
        <v>2</v>
      </c>
      <c r="BG114" s="8">
        <v>2</v>
      </c>
      <c r="BH114" s="8">
        <v>2</v>
      </c>
      <c r="BI114" s="8">
        <v>3</v>
      </c>
      <c r="BJ114" s="8">
        <v>3</v>
      </c>
      <c r="BK114" s="8">
        <v>3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>
        <v>0</v>
      </c>
      <c r="CB114" s="7">
        <f t="shared" si="4"/>
        <v>0</v>
      </c>
      <c r="CC114" s="7">
        <f t="shared" si="5"/>
        <v>73</v>
      </c>
      <c r="CD114" s="7">
        <f t="shared" si="6"/>
        <v>-73</v>
      </c>
      <c r="CE114" s="16">
        <f t="shared" si="7"/>
        <v>-1</v>
      </c>
    </row>
    <row r="115" spans="1:83" x14ac:dyDescent="0.25">
      <c r="A115" s="1" t="s">
        <v>316</v>
      </c>
      <c r="B115" s="1" t="s">
        <v>300</v>
      </c>
      <c r="C115" s="1" t="s">
        <v>317</v>
      </c>
      <c r="D115" s="8">
        <v>6</v>
      </c>
      <c r="E115" s="8">
        <v>2</v>
      </c>
      <c r="F115" s="8">
        <v>1</v>
      </c>
      <c r="G115" s="8">
        <v>1</v>
      </c>
      <c r="H115" s="8">
        <v>1</v>
      </c>
      <c r="I115" s="8">
        <v>2</v>
      </c>
      <c r="J115" s="8">
        <v>2</v>
      </c>
      <c r="K115" s="8">
        <v>2</v>
      </c>
      <c r="L115" s="8">
        <v>2</v>
      </c>
      <c r="M115" s="8">
        <v>0</v>
      </c>
      <c r="N115" s="8">
        <v>0</v>
      </c>
      <c r="O115" s="8">
        <v>0</v>
      </c>
      <c r="P115" s="8">
        <v>0</v>
      </c>
      <c r="Q115" s="8">
        <v>2</v>
      </c>
      <c r="R115" s="8">
        <v>2</v>
      </c>
      <c r="S115" s="8">
        <v>2</v>
      </c>
      <c r="T115" s="8">
        <v>1</v>
      </c>
      <c r="U115" s="8">
        <v>1</v>
      </c>
      <c r="V115" s="8">
        <v>2</v>
      </c>
      <c r="W115" s="8">
        <v>2</v>
      </c>
      <c r="X115" s="8">
        <v>2</v>
      </c>
      <c r="Y115" s="8">
        <v>2</v>
      </c>
      <c r="Z115" s="8">
        <v>2</v>
      </c>
      <c r="AA115" s="8">
        <v>4</v>
      </c>
      <c r="AB115" s="8">
        <v>2</v>
      </c>
      <c r="AC115" s="8">
        <v>2</v>
      </c>
      <c r="AD115" s="8">
        <v>2</v>
      </c>
      <c r="AE115" s="8">
        <v>2</v>
      </c>
      <c r="AF115" s="8">
        <v>1</v>
      </c>
      <c r="AG115" s="8">
        <v>1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>
        <v>0</v>
      </c>
      <c r="CB115" s="7">
        <f t="shared" si="4"/>
        <v>0</v>
      </c>
      <c r="CC115" s="7">
        <f t="shared" si="5"/>
        <v>6</v>
      </c>
      <c r="CD115" s="7">
        <f t="shared" si="6"/>
        <v>-6</v>
      </c>
      <c r="CE115" s="16">
        <f t="shared" si="7"/>
        <v>-1</v>
      </c>
    </row>
    <row r="116" spans="1:83" x14ac:dyDescent="0.25">
      <c r="A116" s="1" t="s">
        <v>318</v>
      </c>
      <c r="B116" s="1" t="s">
        <v>319</v>
      </c>
      <c r="C116" s="1" t="s">
        <v>320</v>
      </c>
      <c r="D116" s="8">
        <v>1398</v>
      </c>
      <c r="E116" s="8">
        <v>1386</v>
      </c>
      <c r="F116" s="8">
        <v>1430</v>
      </c>
      <c r="G116" s="8">
        <v>1466</v>
      </c>
      <c r="H116" s="8">
        <v>1460</v>
      </c>
      <c r="I116" s="8">
        <v>1526</v>
      </c>
      <c r="J116" s="8">
        <v>1589</v>
      </c>
      <c r="K116" s="8">
        <v>1591</v>
      </c>
      <c r="L116" s="8">
        <v>1513</v>
      </c>
      <c r="M116" s="8">
        <v>1310</v>
      </c>
      <c r="N116" s="8">
        <v>1323</v>
      </c>
      <c r="O116" s="8">
        <v>1264</v>
      </c>
      <c r="P116" s="8">
        <v>1269</v>
      </c>
      <c r="Q116" s="8">
        <v>1242</v>
      </c>
      <c r="R116" s="8">
        <v>1293</v>
      </c>
      <c r="S116" s="8">
        <v>1316</v>
      </c>
      <c r="T116" s="8">
        <v>1272</v>
      </c>
      <c r="U116" s="8">
        <v>1347</v>
      </c>
      <c r="V116" s="8">
        <v>1369</v>
      </c>
      <c r="W116" s="8">
        <v>1353</v>
      </c>
      <c r="X116" s="8">
        <v>1444</v>
      </c>
      <c r="Y116" s="8">
        <v>1487</v>
      </c>
      <c r="Z116" s="8">
        <v>1483</v>
      </c>
      <c r="AA116" s="8">
        <v>1461</v>
      </c>
      <c r="AB116" s="8">
        <v>1489</v>
      </c>
      <c r="AC116" s="8">
        <v>1382</v>
      </c>
      <c r="AD116" s="8">
        <v>1443</v>
      </c>
      <c r="AE116" s="8">
        <v>1480</v>
      </c>
      <c r="AF116" s="8">
        <v>1493</v>
      </c>
      <c r="AG116" s="8">
        <v>1506</v>
      </c>
      <c r="AH116" s="8">
        <v>1380</v>
      </c>
      <c r="AI116" s="8">
        <v>997</v>
      </c>
      <c r="AJ116" s="8">
        <v>1306</v>
      </c>
      <c r="AK116" s="8">
        <v>1484</v>
      </c>
      <c r="AL116" s="8">
        <v>1547</v>
      </c>
      <c r="AM116" s="8">
        <v>1618</v>
      </c>
      <c r="AN116" s="8">
        <v>1581</v>
      </c>
      <c r="AO116" s="8">
        <v>1407</v>
      </c>
      <c r="AP116" s="8">
        <v>1425</v>
      </c>
      <c r="AQ116" s="8">
        <v>1498</v>
      </c>
      <c r="AR116" s="8">
        <v>1627</v>
      </c>
      <c r="AS116" s="8">
        <v>1671</v>
      </c>
      <c r="AT116" s="8">
        <v>1727</v>
      </c>
      <c r="AU116" s="8">
        <v>1765</v>
      </c>
      <c r="AV116" s="8">
        <v>1751</v>
      </c>
      <c r="AW116" s="8">
        <v>1784</v>
      </c>
      <c r="AX116" s="8">
        <v>1855</v>
      </c>
      <c r="AY116" s="8">
        <v>1851</v>
      </c>
      <c r="AZ116" s="8">
        <v>1898</v>
      </c>
      <c r="BA116" s="8">
        <v>1949</v>
      </c>
      <c r="BB116" s="8">
        <v>1970</v>
      </c>
      <c r="BC116" s="8">
        <v>1690</v>
      </c>
      <c r="BD116" s="8">
        <v>1575</v>
      </c>
      <c r="BE116" s="8">
        <v>1533</v>
      </c>
      <c r="BF116" s="8">
        <v>1570</v>
      </c>
      <c r="BG116" s="8">
        <v>1588</v>
      </c>
      <c r="BH116" s="8">
        <v>1549</v>
      </c>
      <c r="BI116" s="8">
        <v>1377</v>
      </c>
      <c r="BJ116" s="8">
        <v>1330</v>
      </c>
      <c r="BK116" s="8">
        <v>1327</v>
      </c>
      <c r="BL116" s="8">
        <v>1208</v>
      </c>
      <c r="BM116" s="8">
        <v>1108</v>
      </c>
      <c r="BN116" s="8">
        <v>1152</v>
      </c>
      <c r="BO116" s="8">
        <v>1121</v>
      </c>
      <c r="BP116" s="8">
        <v>1083</v>
      </c>
      <c r="BQ116" s="8">
        <v>1022</v>
      </c>
      <c r="BR116" s="8">
        <v>1056</v>
      </c>
      <c r="BS116" s="8">
        <v>1170</v>
      </c>
      <c r="BT116" s="8">
        <v>1244</v>
      </c>
      <c r="BU116" s="8">
        <v>1255</v>
      </c>
      <c r="BV116" s="8">
        <v>1292</v>
      </c>
      <c r="BW116" s="8">
        <v>1244</v>
      </c>
      <c r="BX116" s="8">
        <v>1239</v>
      </c>
      <c r="BY116" s="8">
        <v>1307</v>
      </c>
      <c r="BZ116" s="8">
        <v>1296</v>
      </c>
      <c r="CA116" s="8">
        <v>1209</v>
      </c>
      <c r="CB116" s="7">
        <f t="shared" si="4"/>
        <v>997</v>
      </c>
      <c r="CC116" s="7">
        <f t="shared" si="5"/>
        <v>1970</v>
      </c>
      <c r="CD116" s="7">
        <f t="shared" si="6"/>
        <v>-761</v>
      </c>
      <c r="CE116" s="16">
        <f t="shared" si="7"/>
        <v>-0.38629441624365485</v>
      </c>
    </row>
    <row r="117" spans="1:83" x14ac:dyDescent="0.25">
      <c r="A117" s="1" t="s">
        <v>321</v>
      </c>
      <c r="B117" s="1" t="s">
        <v>319</v>
      </c>
      <c r="C117" s="1" t="s">
        <v>322</v>
      </c>
      <c r="D117" s="8">
        <v>676</v>
      </c>
      <c r="E117" s="8">
        <v>730</v>
      </c>
      <c r="F117" s="8">
        <v>627</v>
      </c>
      <c r="G117" s="8">
        <v>634</v>
      </c>
      <c r="H117" s="8">
        <v>592</v>
      </c>
      <c r="I117" s="8">
        <v>537</v>
      </c>
      <c r="J117" s="8">
        <v>539</v>
      </c>
      <c r="K117" s="8">
        <v>544</v>
      </c>
      <c r="L117" s="8">
        <v>560</v>
      </c>
      <c r="M117" s="8">
        <v>559</v>
      </c>
      <c r="N117" s="8">
        <v>568</v>
      </c>
      <c r="O117" s="8">
        <v>589</v>
      </c>
      <c r="P117" s="8">
        <v>528</v>
      </c>
      <c r="Q117" s="8">
        <v>549</v>
      </c>
      <c r="R117" s="8">
        <v>640</v>
      </c>
      <c r="S117" s="8">
        <v>641</v>
      </c>
      <c r="T117" s="8">
        <v>608</v>
      </c>
      <c r="U117" s="8">
        <v>641</v>
      </c>
      <c r="V117" s="8">
        <v>679</v>
      </c>
      <c r="W117" s="8">
        <v>672</v>
      </c>
      <c r="X117" s="8">
        <v>713</v>
      </c>
      <c r="Y117" s="8">
        <v>743</v>
      </c>
      <c r="Z117" s="8">
        <v>718</v>
      </c>
      <c r="AA117" s="8">
        <v>727</v>
      </c>
      <c r="AB117" s="8">
        <v>758</v>
      </c>
      <c r="AC117" s="8">
        <v>788</v>
      </c>
      <c r="AD117" s="8">
        <v>754</v>
      </c>
      <c r="AE117" s="8">
        <v>849</v>
      </c>
      <c r="AF117" s="8">
        <v>860</v>
      </c>
      <c r="AG117" s="8">
        <v>905</v>
      </c>
      <c r="AH117" s="8">
        <v>894</v>
      </c>
      <c r="AI117" s="8">
        <v>866</v>
      </c>
      <c r="AJ117" s="8">
        <v>910</v>
      </c>
      <c r="AK117" s="8">
        <v>950</v>
      </c>
      <c r="AL117" s="8">
        <v>925</v>
      </c>
      <c r="AM117" s="8">
        <v>974</v>
      </c>
      <c r="AN117" s="8">
        <v>903</v>
      </c>
      <c r="AO117" s="8">
        <v>833</v>
      </c>
      <c r="AP117" s="8">
        <v>791</v>
      </c>
      <c r="AQ117" s="8">
        <v>823</v>
      </c>
      <c r="AR117" s="8">
        <v>820</v>
      </c>
      <c r="AS117" s="8">
        <v>876</v>
      </c>
      <c r="AT117" s="8">
        <v>797</v>
      </c>
      <c r="AU117" s="8">
        <v>805</v>
      </c>
      <c r="AV117" s="8">
        <v>877</v>
      </c>
      <c r="AW117" s="8">
        <v>896</v>
      </c>
      <c r="AX117" s="8">
        <v>1000</v>
      </c>
      <c r="AY117" s="8">
        <v>1007</v>
      </c>
      <c r="AZ117" s="8">
        <v>1067</v>
      </c>
      <c r="BA117" s="8">
        <v>1069</v>
      </c>
      <c r="BB117" s="8">
        <v>1079</v>
      </c>
      <c r="BC117" s="8">
        <v>1095</v>
      </c>
      <c r="BD117" s="8">
        <v>1148</v>
      </c>
      <c r="BE117" s="8">
        <v>1187</v>
      </c>
      <c r="BF117" s="8">
        <v>1188</v>
      </c>
      <c r="BG117" s="8">
        <v>1159</v>
      </c>
      <c r="BH117" s="8">
        <v>1069</v>
      </c>
      <c r="BI117" s="8">
        <v>1015</v>
      </c>
      <c r="BJ117" s="8">
        <v>890</v>
      </c>
      <c r="BK117" s="8">
        <v>843</v>
      </c>
      <c r="BL117" s="8">
        <v>890</v>
      </c>
      <c r="BM117" s="8">
        <v>927</v>
      </c>
      <c r="BN117" s="8">
        <v>893</v>
      </c>
      <c r="BO117" s="8">
        <v>764</v>
      </c>
      <c r="BP117" s="8">
        <v>673</v>
      </c>
      <c r="BQ117" s="8">
        <v>682</v>
      </c>
      <c r="BR117" s="8">
        <v>709</v>
      </c>
      <c r="BS117" s="8">
        <v>767</v>
      </c>
      <c r="BT117" s="8">
        <v>827</v>
      </c>
      <c r="BU117" s="8">
        <v>819</v>
      </c>
      <c r="BV117" s="8">
        <v>803</v>
      </c>
      <c r="BW117" s="8">
        <v>770</v>
      </c>
      <c r="BX117" s="8">
        <v>765</v>
      </c>
      <c r="BY117" s="8">
        <v>803</v>
      </c>
      <c r="BZ117" s="8">
        <v>816</v>
      </c>
      <c r="CA117" s="8">
        <v>809</v>
      </c>
      <c r="CB117" s="7">
        <f t="shared" si="4"/>
        <v>528</v>
      </c>
      <c r="CC117" s="7">
        <f t="shared" si="5"/>
        <v>1188</v>
      </c>
      <c r="CD117" s="7">
        <f t="shared" si="6"/>
        <v>-379</v>
      </c>
      <c r="CE117" s="16">
        <f t="shared" si="7"/>
        <v>-0.31902356902356904</v>
      </c>
    </row>
    <row r="118" spans="1:83" x14ac:dyDescent="0.25">
      <c r="A118" s="1" t="s">
        <v>323</v>
      </c>
      <c r="B118" s="1" t="s">
        <v>319</v>
      </c>
      <c r="C118" s="1" t="s">
        <v>160</v>
      </c>
      <c r="D118" s="8">
        <v>305</v>
      </c>
      <c r="E118" s="8">
        <v>280</v>
      </c>
      <c r="F118" s="8">
        <v>281</v>
      </c>
      <c r="G118" s="8">
        <v>255</v>
      </c>
      <c r="H118" s="8">
        <v>208</v>
      </c>
      <c r="I118" s="8">
        <v>200</v>
      </c>
      <c r="J118" s="8">
        <v>198</v>
      </c>
      <c r="K118" s="8">
        <v>171</v>
      </c>
      <c r="L118" s="8">
        <v>233</v>
      </c>
      <c r="M118" s="8">
        <v>232</v>
      </c>
      <c r="N118" s="8">
        <v>216</v>
      </c>
      <c r="O118" s="8">
        <v>202</v>
      </c>
      <c r="P118" s="8">
        <v>232</v>
      </c>
      <c r="Q118" s="8">
        <v>266</v>
      </c>
      <c r="R118" s="8">
        <v>249</v>
      </c>
      <c r="S118" s="8">
        <v>219</v>
      </c>
      <c r="T118" s="8">
        <v>226</v>
      </c>
      <c r="U118" s="8">
        <v>234</v>
      </c>
      <c r="V118" s="8">
        <v>209</v>
      </c>
      <c r="W118" s="8">
        <v>206</v>
      </c>
      <c r="X118" s="8">
        <v>218</v>
      </c>
      <c r="Y118" s="8">
        <v>228</v>
      </c>
      <c r="Z118" s="8">
        <v>226</v>
      </c>
      <c r="AA118" s="8">
        <v>244</v>
      </c>
      <c r="AB118" s="8">
        <v>235</v>
      </c>
      <c r="AC118" s="8">
        <v>250</v>
      </c>
      <c r="AD118" s="8">
        <v>277</v>
      </c>
      <c r="AE118" s="8">
        <v>284</v>
      </c>
      <c r="AF118" s="8">
        <v>309</v>
      </c>
      <c r="AG118" s="8">
        <v>278</v>
      </c>
      <c r="AH118" s="8">
        <v>210</v>
      </c>
      <c r="AI118" s="8">
        <v>188</v>
      </c>
      <c r="AJ118" s="8">
        <v>184</v>
      </c>
      <c r="AK118" s="8">
        <v>181</v>
      </c>
      <c r="AL118" s="8">
        <v>250</v>
      </c>
      <c r="AM118" s="8">
        <v>276</v>
      </c>
      <c r="AN118" s="8">
        <v>247</v>
      </c>
      <c r="AO118" s="8">
        <v>248</v>
      </c>
      <c r="AP118" s="8">
        <v>242</v>
      </c>
      <c r="AQ118" s="8">
        <v>222</v>
      </c>
      <c r="AR118" s="8">
        <v>229</v>
      </c>
      <c r="AS118" s="8">
        <v>231</v>
      </c>
      <c r="AT118" s="8">
        <v>212</v>
      </c>
      <c r="AU118" s="8">
        <v>194</v>
      </c>
      <c r="AV118" s="8">
        <v>127</v>
      </c>
      <c r="AW118" s="8">
        <v>98</v>
      </c>
      <c r="AX118" s="8">
        <v>147</v>
      </c>
      <c r="AY118" s="8">
        <v>165</v>
      </c>
      <c r="AZ118" s="8">
        <v>134</v>
      </c>
      <c r="BA118" s="8">
        <v>112</v>
      </c>
      <c r="BB118" s="8">
        <v>110</v>
      </c>
      <c r="BC118" s="8">
        <v>108</v>
      </c>
      <c r="BD118" s="8">
        <v>124</v>
      </c>
      <c r="BE118" s="8">
        <v>126</v>
      </c>
      <c r="BF118" s="8">
        <v>68</v>
      </c>
      <c r="BG118" s="8">
        <v>76</v>
      </c>
      <c r="BH118" s="8">
        <v>87</v>
      </c>
      <c r="BI118" s="8">
        <v>93</v>
      </c>
      <c r="BJ118" s="8">
        <v>83</v>
      </c>
      <c r="BK118" s="8">
        <v>88</v>
      </c>
      <c r="BL118" s="8">
        <v>92</v>
      </c>
      <c r="BM118" s="8">
        <v>82</v>
      </c>
      <c r="BN118" s="8">
        <v>82</v>
      </c>
      <c r="BO118" s="8">
        <v>71</v>
      </c>
      <c r="BP118" s="8">
        <v>72</v>
      </c>
      <c r="BQ118" s="8">
        <v>57</v>
      </c>
      <c r="BR118" s="8">
        <v>53</v>
      </c>
      <c r="BS118" s="8">
        <v>53</v>
      </c>
      <c r="BT118" s="8">
        <v>49</v>
      </c>
      <c r="BU118" s="8">
        <v>50</v>
      </c>
      <c r="BV118" s="8">
        <v>4</v>
      </c>
      <c r="BW118" s="8">
        <v>6</v>
      </c>
      <c r="BX118" s="8">
        <v>40</v>
      </c>
      <c r="BY118" s="8">
        <v>36</v>
      </c>
      <c r="BZ118" s="8">
        <v>28</v>
      </c>
      <c r="CA118" s="8">
        <v>33</v>
      </c>
      <c r="CB118" s="7">
        <f t="shared" si="4"/>
        <v>4</v>
      </c>
      <c r="CC118" s="7">
        <f t="shared" si="5"/>
        <v>309</v>
      </c>
      <c r="CD118" s="7">
        <f t="shared" si="6"/>
        <v>-276</v>
      </c>
      <c r="CE118" s="16">
        <f t="shared" si="7"/>
        <v>-0.89320388349514568</v>
      </c>
    </row>
    <row r="119" spans="1:83" x14ac:dyDescent="0.25">
      <c r="A119" s="1" t="s">
        <v>324</v>
      </c>
      <c r="B119" s="1" t="s">
        <v>319</v>
      </c>
      <c r="C119" s="1" t="s">
        <v>325</v>
      </c>
      <c r="D119" s="8">
        <v>210</v>
      </c>
      <c r="E119" s="8">
        <v>216</v>
      </c>
      <c r="F119" s="8">
        <v>219</v>
      </c>
      <c r="G119" s="8">
        <v>211</v>
      </c>
      <c r="H119" s="8">
        <v>235</v>
      </c>
      <c r="I119" s="8">
        <v>261</v>
      </c>
      <c r="J119" s="8">
        <v>267</v>
      </c>
      <c r="K119" s="8">
        <v>273</v>
      </c>
      <c r="L119" s="8">
        <v>264</v>
      </c>
      <c r="M119" s="8">
        <v>250</v>
      </c>
      <c r="N119" s="8">
        <v>234</v>
      </c>
      <c r="O119" s="8">
        <v>241</v>
      </c>
      <c r="P119" s="8">
        <v>161</v>
      </c>
      <c r="Q119" s="8">
        <v>188</v>
      </c>
      <c r="R119" s="8">
        <v>194</v>
      </c>
      <c r="S119" s="8">
        <v>162</v>
      </c>
      <c r="T119" s="8">
        <v>160</v>
      </c>
      <c r="U119" s="8">
        <v>158</v>
      </c>
      <c r="V119" s="8">
        <v>203</v>
      </c>
      <c r="W119" s="8">
        <v>209</v>
      </c>
      <c r="X119" s="8">
        <v>233</v>
      </c>
      <c r="Y119" s="8">
        <v>280</v>
      </c>
      <c r="Z119" s="8">
        <v>293</v>
      </c>
      <c r="AA119" s="8">
        <v>331</v>
      </c>
      <c r="AB119" s="8">
        <v>374</v>
      </c>
      <c r="AC119" s="8">
        <v>384</v>
      </c>
      <c r="AD119" s="8">
        <v>375</v>
      </c>
      <c r="AE119" s="8">
        <v>393</v>
      </c>
      <c r="AF119" s="8">
        <v>294</v>
      </c>
      <c r="AG119" s="8">
        <v>297</v>
      </c>
      <c r="AH119" s="8">
        <v>294</v>
      </c>
      <c r="AI119" s="8">
        <v>310</v>
      </c>
      <c r="AJ119" s="8">
        <v>307</v>
      </c>
      <c r="AK119" s="8">
        <v>312</v>
      </c>
      <c r="AL119" s="8">
        <v>321</v>
      </c>
      <c r="AM119" s="8">
        <v>348</v>
      </c>
      <c r="AN119" s="8">
        <v>326</v>
      </c>
      <c r="AO119" s="8">
        <v>295</v>
      </c>
      <c r="AP119" s="8">
        <v>267</v>
      </c>
      <c r="AQ119" s="8">
        <v>277</v>
      </c>
      <c r="AR119" s="8">
        <v>294</v>
      </c>
      <c r="AS119" s="8">
        <v>237</v>
      </c>
      <c r="AT119" s="8">
        <v>255</v>
      </c>
      <c r="AU119" s="8">
        <v>256</v>
      </c>
      <c r="AV119" s="8">
        <v>240</v>
      </c>
      <c r="AW119" s="8">
        <v>246</v>
      </c>
      <c r="AX119" s="8">
        <v>247</v>
      </c>
      <c r="AY119" s="8">
        <v>258</v>
      </c>
      <c r="AZ119" s="8">
        <v>262</v>
      </c>
      <c r="BA119" s="8">
        <v>236</v>
      </c>
      <c r="BB119" s="8">
        <v>238</v>
      </c>
      <c r="BC119" s="8">
        <v>226</v>
      </c>
      <c r="BD119" s="8">
        <v>228</v>
      </c>
      <c r="BE119" s="8">
        <v>186</v>
      </c>
      <c r="BF119" s="8">
        <v>158</v>
      </c>
      <c r="BG119" s="8">
        <v>75</v>
      </c>
      <c r="BH119" s="8">
        <v>53</v>
      </c>
      <c r="BI119" s="8">
        <v>60</v>
      </c>
      <c r="BJ119" s="8">
        <v>77</v>
      </c>
      <c r="BK119" s="8">
        <v>39</v>
      </c>
      <c r="BL119" s="8">
        <v>48</v>
      </c>
      <c r="BM119" s="8">
        <v>47</v>
      </c>
      <c r="BN119" s="8">
        <v>67</v>
      </c>
      <c r="BO119" s="8">
        <v>34</v>
      </c>
      <c r="BP119" s="8">
        <v>28</v>
      </c>
      <c r="BQ119" s="8">
        <v>43</v>
      </c>
      <c r="BR119" s="8">
        <v>36</v>
      </c>
      <c r="BS119" s="8">
        <v>31</v>
      </c>
      <c r="BT119" s="8">
        <v>43</v>
      </c>
      <c r="BU119" s="8">
        <v>60</v>
      </c>
      <c r="BV119" s="8">
        <v>72</v>
      </c>
      <c r="BW119" s="8">
        <v>54</v>
      </c>
      <c r="BX119" s="8">
        <v>36</v>
      </c>
      <c r="BY119" s="8">
        <v>33</v>
      </c>
      <c r="BZ119" s="8">
        <v>41</v>
      </c>
      <c r="CA119" s="8">
        <v>61</v>
      </c>
      <c r="CB119" s="7">
        <f t="shared" si="4"/>
        <v>28</v>
      </c>
      <c r="CC119" s="7">
        <f t="shared" si="5"/>
        <v>393</v>
      </c>
      <c r="CD119" s="7">
        <f t="shared" si="6"/>
        <v>-332</v>
      </c>
      <c r="CE119" s="16">
        <f t="shared" si="7"/>
        <v>-0.84478371501272265</v>
      </c>
    </row>
    <row r="120" spans="1:83" x14ac:dyDescent="0.25">
      <c r="A120" s="1" t="s">
        <v>326</v>
      </c>
      <c r="B120" s="1" t="s">
        <v>319</v>
      </c>
      <c r="C120" s="1" t="s">
        <v>315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1</v>
      </c>
      <c r="AP120" s="8">
        <v>4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>
        <v>0</v>
      </c>
      <c r="CB120" s="7">
        <f t="shared" si="4"/>
        <v>0</v>
      </c>
      <c r="CC120" s="7">
        <f t="shared" si="5"/>
        <v>4</v>
      </c>
      <c r="CD120" s="7">
        <f t="shared" si="6"/>
        <v>-4</v>
      </c>
      <c r="CE120" s="16">
        <f t="shared" si="7"/>
        <v>-1</v>
      </c>
    </row>
    <row r="121" spans="1:83" x14ac:dyDescent="0.25">
      <c r="A121" s="1" t="s">
        <v>327</v>
      </c>
      <c r="B121" s="1" t="s">
        <v>319</v>
      </c>
      <c r="C121" s="1" t="s">
        <v>328</v>
      </c>
      <c r="D121" s="8">
        <v>265</v>
      </c>
      <c r="E121" s="8">
        <v>237</v>
      </c>
      <c r="F121" s="8">
        <v>256</v>
      </c>
      <c r="G121" s="8">
        <v>235</v>
      </c>
      <c r="H121" s="8">
        <v>239</v>
      </c>
      <c r="I121" s="8">
        <v>282</v>
      </c>
      <c r="J121" s="8">
        <v>324</v>
      </c>
      <c r="K121" s="8">
        <v>330</v>
      </c>
      <c r="L121" s="8">
        <v>307</v>
      </c>
      <c r="M121" s="8">
        <v>287</v>
      </c>
      <c r="N121" s="8">
        <v>178</v>
      </c>
      <c r="O121" s="8">
        <v>168</v>
      </c>
      <c r="P121" s="8">
        <v>174</v>
      </c>
      <c r="Q121" s="8">
        <v>223</v>
      </c>
      <c r="R121" s="8">
        <v>211</v>
      </c>
      <c r="S121" s="8">
        <v>208</v>
      </c>
      <c r="T121" s="8">
        <v>223</v>
      </c>
      <c r="U121" s="8">
        <v>232</v>
      </c>
      <c r="V121" s="8">
        <v>247</v>
      </c>
      <c r="W121" s="8">
        <v>258</v>
      </c>
      <c r="X121" s="8">
        <v>240</v>
      </c>
      <c r="Y121" s="8">
        <v>247</v>
      </c>
      <c r="Z121" s="8">
        <v>229</v>
      </c>
      <c r="AA121" s="8">
        <v>247</v>
      </c>
      <c r="AB121" s="8">
        <v>251</v>
      </c>
      <c r="AC121" s="8">
        <v>227</v>
      </c>
      <c r="AD121" s="8">
        <v>221</v>
      </c>
      <c r="AE121" s="8">
        <v>230</v>
      </c>
      <c r="AF121" s="8">
        <v>223</v>
      </c>
      <c r="AG121" s="8">
        <v>218</v>
      </c>
      <c r="AH121" s="8">
        <v>184</v>
      </c>
      <c r="AI121" s="8">
        <v>202</v>
      </c>
      <c r="AJ121" s="8">
        <v>203</v>
      </c>
      <c r="AK121" s="8">
        <v>192</v>
      </c>
      <c r="AL121" s="8">
        <v>209</v>
      </c>
      <c r="AM121" s="8">
        <v>216</v>
      </c>
      <c r="AN121" s="8">
        <v>209</v>
      </c>
      <c r="AO121" s="8">
        <v>191</v>
      </c>
      <c r="AP121" s="8">
        <v>200</v>
      </c>
      <c r="AQ121" s="8">
        <v>222</v>
      </c>
      <c r="AR121" s="8">
        <v>194</v>
      </c>
      <c r="AS121" s="8">
        <v>192</v>
      </c>
      <c r="AT121" s="8">
        <v>177</v>
      </c>
      <c r="AU121" s="8">
        <v>209</v>
      </c>
      <c r="AV121" s="8">
        <v>203</v>
      </c>
      <c r="AW121" s="8">
        <v>192</v>
      </c>
      <c r="AX121" s="8">
        <v>212</v>
      </c>
      <c r="AY121" s="8">
        <v>271</v>
      </c>
      <c r="AZ121" s="8">
        <v>306</v>
      </c>
      <c r="BA121" s="8">
        <v>325</v>
      </c>
      <c r="BB121" s="8">
        <v>308</v>
      </c>
      <c r="BC121" s="8">
        <v>304</v>
      </c>
      <c r="BD121" s="8">
        <v>343</v>
      </c>
      <c r="BE121" s="8">
        <v>328</v>
      </c>
      <c r="BF121" s="8">
        <v>340</v>
      </c>
      <c r="BG121" s="8">
        <v>365</v>
      </c>
      <c r="BH121" s="8">
        <v>401</v>
      </c>
      <c r="BI121" s="8">
        <v>303</v>
      </c>
      <c r="BJ121" s="8">
        <v>262</v>
      </c>
      <c r="BK121" s="8">
        <v>256</v>
      </c>
      <c r="BL121" s="8">
        <v>265</v>
      </c>
      <c r="BM121" s="8">
        <v>204</v>
      </c>
      <c r="BN121" s="8">
        <v>152</v>
      </c>
      <c r="BO121" s="8">
        <v>92</v>
      </c>
      <c r="BP121" s="8">
        <v>65</v>
      </c>
      <c r="BQ121" s="8">
        <v>45</v>
      </c>
      <c r="BR121" s="8">
        <v>46</v>
      </c>
      <c r="BS121" s="8">
        <v>51</v>
      </c>
      <c r="BT121" s="8">
        <v>56</v>
      </c>
      <c r="BU121" s="8">
        <v>57</v>
      </c>
      <c r="BV121" s="8">
        <v>53</v>
      </c>
      <c r="BW121" s="8">
        <v>51</v>
      </c>
      <c r="BX121" s="8">
        <v>58</v>
      </c>
      <c r="BY121" s="8">
        <v>52</v>
      </c>
      <c r="BZ121" s="8">
        <v>59</v>
      </c>
      <c r="CA121" s="8">
        <v>80</v>
      </c>
      <c r="CB121" s="7">
        <f t="shared" si="4"/>
        <v>45</v>
      </c>
      <c r="CC121" s="7">
        <f t="shared" si="5"/>
        <v>401</v>
      </c>
      <c r="CD121" s="7">
        <f t="shared" si="6"/>
        <v>-321</v>
      </c>
      <c r="CE121" s="16">
        <f t="shared" si="7"/>
        <v>-0.80049875311720697</v>
      </c>
    </row>
    <row r="122" spans="1:83" x14ac:dyDescent="0.25">
      <c r="A122" s="1" t="s">
        <v>329</v>
      </c>
      <c r="B122" s="1" t="s">
        <v>319</v>
      </c>
      <c r="C122" s="1" t="s">
        <v>409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3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8">
        <v>0</v>
      </c>
      <c r="BM122" s="8">
        <v>0</v>
      </c>
      <c r="BN122" s="8">
        <v>0</v>
      </c>
      <c r="BO122" s="8">
        <v>0</v>
      </c>
      <c r="BP122" s="8">
        <v>0</v>
      </c>
      <c r="BQ122" s="8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8">
        <v>0</v>
      </c>
      <c r="BZ122" s="8">
        <v>0</v>
      </c>
      <c r="CA122" s="8">
        <v>0</v>
      </c>
      <c r="CB122" s="7">
        <f t="shared" si="4"/>
        <v>0</v>
      </c>
      <c r="CC122" s="7">
        <f t="shared" si="5"/>
        <v>3</v>
      </c>
      <c r="CD122" s="7">
        <f t="shared" si="6"/>
        <v>-3</v>
      </c>
      <c r="CE122" s="16">
        <f t="shared" si="7"/>
        <v>-1</v>
      </c>
    </row>
    <row r="123" spans="1:83" x14ac:dyDescent="0.25">
      <c r="A123" s="1" t="s">
        <v>330</v>
      </c>
      <c r="B123" s="1" t="s">
        <v>319</v>
      </c>
      <c r="C123" s="1" t="s">
        <v>410</v>
      </c>
      <c r="D123" s="8">
        <v>2191</v>
      </c>
      <c r="E123" s="8">
        <v>2133</v>
      </c>
      <c r="F123" s="8">
        <v>2259</v>
      </c>
      <c r="G123" s="8">
        <v>2197</v>
      </c>
      <c r="H123" s="8">
        <v>2349</v>
      </c>
      <c r="I123" s="8">
        <v>2391</v>
      </c>
      <c r="J123" s="8">
        <v>2291</v>
      </c>
      <c r="K123" s="8">
        <v>2282</v>
      </c>
      <c r="L123" s="8">
        <v>2210</v>
      </c>
      <c r="M123" s="8">
        <v>2147</v>
      </c>
      <c r="N123" s="8">
        <v>2186</v>
      </c>
      <c r="O123" s="8">
        <v>2043</v>
      </c>
      <c r="P123" s="8">
        <v>1991</v>
      </c>
      <c r="Q123" s="8">
        <v>1979</v>
      </c>
      <c r="R123" s="8">
        <v>2133</v>
      </c>
      <c r="S123" s="8">
        <v>2033</v>
      </c>
      <c r="T123" s="8">
        <v>2015</v>
      </c>
      <c r="U123" s="8">
        <v>2105</v>
      </c>
      <c r="V123" s="8">
        <v>2046</v>
      </c>
      <c r="W123" s="8">
        <v>2009</v>
      </c>
      <c r="X123" s="8">
        <v>2068</v>
      </c>
      <c r="Y123" s="8">
        <v>2159</v>
      </c>
      <c r="Z123" s="8">
        <v>2022</v>
      </c>
      <c r="AA123" s="8">
        <v>1999</v>
      </c>
      <c r="AB123" s="8">
        <v>1955</v>
      </c>
      <c r="AC123" s="8">
        <v>1996</v>
      </c>
      <c r="AD123" s="8">
        <v>1729</v>
      </c>
      <c r="AE123" s="8">
        <v>1724</v>
      </c>
      <c r="AF123" s="8">
        <v>1706</v>
      </c>
      <c r="AG123" s="8">
        <v>1688</v>
      </c>
      <c r="AH123" s="8">
        <v>1588</v>
      </c>
      <c r="AI123" s="8">
        <v>1523</v>
      </c>
      <c r="AJ123" s="8">
        <v>1475</v>
      </c>
      <c r="AK123" s="8">
        <v>1474</v>
      </c>
      <c r="AL123" s="8">
        <v>1496</v>
      </c>
      <c r="AM123" s="8">
        <v>1487</v>
      </c>
      <c r="AN123" s="8">
        <v>1558</v>
      </c>
      <c r="AO123" s="8">
        <v>1457</v>
      </c>
      <c r="AP123" s="8">
        <v>1472</v>
      </c>
      <c r="AQ123" s="8">
        <v>1506</v>
      </c>
      <c r="AR123" s="8">
        <v>1428</v>
      </c>
      <c r="AS123" s="8">
        <v>1630</v>
      </c>
      <c r="AT123" s="8">
        <v>1626</v>
      </c>
      <c r="AU123" s="8">
        <v>1691</v>
      </c>
      <c r="AV123" s="8">
        <v>1772</v>
      </c>
      <c r="AW123" s="8">
        <v>1817</v>
      </c>
      <c r="AX123" s="8">
        <v>1882</v>
      </c>
      <c r="AY123" s="8">
        <v>1864</v>
      </c>
      <c r="AZ123" s="8">
        <v>1742</v>
      </c>
      <c r="BA123" s="8">
        <v>1596</v>
      </c>
      <c r="BB123" s="8">
        <v>1390</v>
      </c>
      <c r="BC123" s="8">
        <v>1244</v>
      </c>
      <c r="BD123" s="8">
        <v>1297</v>
      </c>
      <c r="BE123" s="8">
        <v>1210</v>
      </c>
      <c r="BF123" s="8">
        <v>995</v>
      </c>
      <c r="BG123" s="8">
        <v>1045</v>
      </c>
      <c r="BH123" s="8">
        <v>1040</v>
      </c>
      <c r="BI123" s="8">
        <v>974</v>
      </c>
      <c r="BJ123" s="8">
        <v>818</v>
      </c>
      <c r="BK123" s="8">
        <v>759</v>
      </c>
      <c r="BL123" s="8">
        <v>790</v>
      </c>
      <c r="BM123" s="8">
        <v>793</v>
      </c>
      <c r="BN123" s="8">
        <v>724</v>
      </c>
      <c r="BO123" s="8">
        <v>607</v>
      </c>
      <c r="BP123" s="8">
        <v>551</v>
      </c>
      <c r="BQ123" s="8">
        <v>447</v>
      </c>
      <c r="BR123" s="8">
        <v>491</v>
      </c>
      <c r="BS123" s="8">
        <v>456</v>
      </c>
      <c r="BT123" s="8">
        <v>466</v>
      </c>
      <c r="BU123" s="8">
        <v>491</v>
      </c>
      <c r="BV123" s="8">
        <v>482</v>
      </c>
      <c r="BW123" s="8">
        <v>525</v>
      </c>
      <c r="BX123" s="8">
        <v>520</v>
      </c>
      <c r="BY123" s="8">
        <v>633</v>
      </c>
      <c r="BZ123" s="8">
        <v>587</v>
      </c>
      <c r="CA123" s="8">
        <v>511</v>
      </c>
      <c r="CB123" s="7">
        <f t="shared" si="4"/>
        <v>447</v>
      </c>
      <c r="CC123" s="7">
        <f t="shared" si="5"/>
        <v>2391</v>
      </c>
      <c r="CD123" s="7">
        <f t="shared" si="6"/>
        <v>-1880</v>
      </c>
      <c r="CE123" s="16">
        <f t="shared" si="7"/>
        <v>-0.78628189042241736</v>
      </c>
    </row>
    <row r="124" spans="1:83" x14ac:dyDescent="0.25">
      <c r="A124" s="1" t="s">
        <v>331</v>
      </c>
      <c r="B124" s="1" t="s">
        <v>56</v>
      </c>
      <c r="C124" s="1" t="s">
        <v>332</v>
      </c>
      <c r="D124" s="8">
        <v>226</v>
      </c>
      <c r="E124" s="8">
        <v>210</v>
      </c>
      <c r="F124" s="8">
        <v>143</v>
      </c>
      <c r="G124" s="8">
        <v>94</v>
      </c>
      <c r="H124" s="8">
        <v>51</v>
      </c>
      <c r="I124" s="8">
        <v>64</v>
      </c>
      <c r="J124" s="8">
        <v>69</v>
      </c>
      <c r="K124" s="8">
        <v>85</v>
      </c>
      <c r="L124" s="8">
        <v>88</v>
      </c>
      <c r="M124" s="8">
        <v>97</v>
      </c>
      <c r="N124" s="8">
        <v>80</v>
      </c>
      <c r="O124" s="8">
        <v>99</v>
      </c>
      <c r="P124" s="8">
        <v>151</v>
      </c>
      <c r="Q124" s="8">
        <v>170</v>
      </c>
      <c r="R124" s="8">
        <v>171</v>
      </c>
      <c r="S124" s="8">
        <v>139</v>
      </c>
      <c r="T124" s="8">
        <v>156</v>
      </c>
      <c r="U124" s="8">
        <v>148</v>
      </c>
      <c r="V124" s="8">
        <v>152</v>
      </c>
      <c r="W124" s="8">
        <v>152</v>
      </c>
      <c r="X124" s="8">
        <v>152</v>
      </c>
      <c r="Y124" s="8">
        <v>151</v>
      </c>
      <c r="Z124" s="8">
        <v>155</v>
      </c>
      <c r="AA124" s="8">
        <v>174</v>
      </c>
      <c r="AB124" s="8">
        <v>206</v>
      </c>
      <c r="AC124" s="8">
        <v>161</v>
      </c>
      <c r="AD124" s="8">
        <v>170</v>
      </c>
      <c r="AE124" s="8">
        <v>168</v>
      </c>
      <c r="AF124" s="8">
        <v>202</v>
      </c>
      <c r="AG124" s="8">
        <v>195</v>
      </c>
      <c r="AH124" s="8">
        <v>219</v>
      </c>
      <c r="AI124" s="8">
        <v>228</v>
      </c>
      <c r="AJ124" s="8">
        <v>302</v>
      </c>
      <c r="AK124" s="8">
        <v>287</v>
      </c>
      <c r="AL124" s="8">
        <v>304</v>
      </c>
      <c r="AM124" s="8">
        <v>283</v>
      </c>
      <c r="AN124" s="8">
        <v>359</v>
      </c>
      <c r="AO124" s="8">
        <v>307</v>
      </c>
      <c r="AP124" s="8">
        <v>311</v>
      </c>
      <c r="AQ124" s="8">
        <v>270</v>
      </c>
      <c r="AR124" s="8">
        <v>306</v>
      </c>
      <c r="AS124" s="8">
        <v>310</v>
      </c>
      <c r="AT124" s="8">
        <v>317</v>
      </c>
      <c r="AU124" s="8">
        <v>322</v>
      </c>
      <c r="AV124" s="8">
        <v>318</v>
      </c>
      <c r="AW124" s="8">
        <v>316</v>
      </c>
      <c r="AX124" s="8">
        <v>316</v>
      </c>
      <c r="AY124" s="8">
        <v>317</v>
      </c>
      <c r="AZ124" s="8">
        <v>321</v>
      </c>
      <c r="BA124" s="8">
        <v>320</v>
      </c>
      <c r="BB124" s="8">
        <v>318</v>
      </c>
      <c r="BC124" s="8">
        <v>343</v>
      </c>
      <c r="BD124" s="8">
        <v>297</v>
      </c>
      <c r="BE124" s="8">
        <v>305</v>
      </c>
      <c r="BF124" s="8">
        <v>322</v>
      </c>
      <c r="BG124" s="8">
        <v>279</v>
      </c>
      <c r="BH124" s="8">
        <v>278</v>
      </c>
      <c r="BI124" s="8">
        <v>286</v>
      </c>
      <c r="BJ124" s="8">
        <v>280</v>
      </c>
      <c r="BK124" s="8">
        <v>277</v>
      </c>
      <c r="BL124" s="8">
        <v>283</v>
      </c>
      <c r="BM124" s="8">
        <v>282</v>
      </c>
      <c r="BN124" s="8">
        <v>269</v>
      </c>
      <c r="BO124" s="8">
        <v>263</v>
      </c>
      <c r="BP124" s="8">
        <v>252</v>
      </c>
      <c r="BQ124" s="8">
        <v>250</v>
      </c>
      <c r="BR124" s="8">
        <v>251</v>
      </c>
      <c r="BS124" s="8">
        <v>277</v>
      </c>
      <c r="BT124" s="8">
        <v>295</v>
      </c>
      <c r="BU124" s="8">
        <v>308</v>
      </c>
      <c r="BV124" s="8">
        <v>308</v>
      </c>
      <c r="BW124" s="8">
        <v>320</v>
      </c>
      <c r="BX124" s="8">
        <v>327</v>
      </c>
      <c r="BY124" s="8">
        <v>338</v>
      </c>
      <c r="BZ124" s="8">
        <v>358</v>
      </c>
      <c r="CA124" s="8">
        <v>373</v>
      </c>
      <c r="CB124" s="7">
        <f t="shared" si="4"/>
        <v>51</v>
      </c>
      <c r="CC124" s="7">
        <f t="shared" si="5"/>
        <v>373</v>
      </c>
      <c r="CD124" s="7">
        <f t="shared" si="6"/>
        <v>0</v>
      </c>
      <c r="CE124" s="16">
        <f t="shared" si="7"/>
        <v>0</v>
      </c>
    </row>
    <row r="125" spans="1:83" x14ac:dyDescent="0.25">
      <c r="A125" s="1" t="s">
        <v>333</v>
      </c>
      <c r="B125" s="1" t="s">
        <v>56</v>
      </c>
      <c r="C125" s="1" t="s">
        <v>334</v>
      </c>
      <c r="D125" s="8">
        <v>2707</v>
      </c>
      <c r="E125" s="8">
        <v>2733</v>
      </c>
      <c r="F125" s="8">
        <v>2783</v>
      </c>
      <c r="G125" s="8">
        <v>2803</v>
      </c>
      <c r="H125" s="8">
        <v>2876</v>
      </c>
      <c r="I125" s="8">
        <v>3072</v>
      </c>
      <c r="J125" s="8">
        <v>3354</v>
      </c>
      <c r="K125" s="8">
        <v>3586</v>
      </c>
      <c r="L125" s="8">
        <v>3570</v>
      </c>
      <c r="M125" s="8">
        <v>3109</v>
      </c>
      <c r="N125" s="8">
        <v>3219</v>
      </c>
      <c r="O125" s="8">
        <v>3209</v>
      </c>
      <c r="P125" s="8">
        <v>3200</v>
      </c>
      <c r="Q125" s="8">
        <v>3387</v>
      </c>
      <c r="R125" s="8">
        <v>3200</v>
      </c>
      <c r="S125" s="8">
        <v>3257</v>
      </c>
      <c r="T125" s="8">
        <v>3480</v>
      </c>
      <c r="U125" s="8">
        <v>3345</v>
      </c>
      <c r="V125" s="8">
        <v>3396</v>
      </c>
      <c r="W125" s="8">
        <v>3478</v>
      </c>
      <c r="X125" s="8">
        <v>3605</v>
      </c>
      <c r="Y125" s="8">
        <v>3750</v>
      </c>
      <c r="Z125" s="8">
        <v>3899</v>
      </c>
      <c r="AA125" s="8">
        <v>3868</v>
      </c>
      <c r="AB125" s="8">
        <v>4067</v>
      </c>
      <c r="AC125" s="8">
        <v>4078</v>
      </c>
      <c r="AD125" s="8">
        <v>4006</v>
      </c>
      <c r="AE125" s="8">
        <v>4024</v>
      </c>
      <c r="AF125" s="8">
        <v>3953</v>
      </c>
      <c r="AG125" s="8">
        <v>4143</v>
      </c>
      <c r="AH125" s="8">
        <v>4165</v>
      </c>
      <c r="AI125" s="8">
        <v>3951</v>
      </c>
      <c r="AJ125" s="8">
        <v>4174</v>
      </c>
      <c r="AK125" s="8">
        <v>4250</v>
      </c>
      <c r="AL125" s="8">
        <v>4595</v>
      </c>
      <c r="AM125" s="8">
        <v>4370</v>
      </c>
      <c r="AN125" s="8">
        <v>4631</v>
      </c>
      <c r="AO125" s="8">
        <v>4067</v>
      </c>
      <c r="AP125" s="8">
        <v>3936</v>
      </c>
      <c r="AQ125" s="8">
        <v>3921</v>
      </c>
      <c r="AR125" s="8">
        <v>3987</v>
      </c>
      <c r="AS125" s="8">
        <v>3998</v>
      </c>
      <c r="AT125" s="8">
        <v>4010</v>
      </c>
      <c r="AU125" s="8">
        <v>4106</v>
      </c>
      <c r="AV125" s="8">
        <v>3959</v>
      </c>
      <c r="AW125" s="8">
        <v>4050</v>
      </c>
      <c r="AX125" s="8">
        <v>4291</v>
      </c>
      <c r="AY125" s="8">
        <v>4413</v>
      </c>
      <c r="AZ125" s="8">
        <v>4053</v>
      </c>
      <c r="BA125" s="8">
        <v>3428</v>
      </c>
      <c r="BB125" s="8">
        <v>3095</v>
      </c>
      <c r="BC125" s="8">
        <v>2833</v>
      </c>
      <c r="BD125" s="8">
        <v>2756</v>
      </c>
      <c r="BE125" s="8">
        <v>2856</v>
      </c>
      <c r="BF125" s="8">
        <v>2658</v>
      </c>
      <c r="BG125" s="8">
        <v>2663</v>
      </c>
      <c r="BH125" s="8">
        <v>2726</v>
      </c>
      <c r="BI125" s="8">
        <v>2576</v>
      </c>
      <c r="BJ125" s="8">
        <v>2475</v>
      </c>
      <c r="BK125" s="8">
        <v>2031</v>
      </c>
      <c r="BL125" s="8">
        <v>1911</v>
      </c>
      <c r="BM125" s="8">
        <v>1757</v>
      </c>
      <c r="BN125" s="8">
        <v>1646</v>
      </c>
      <c r="BO125" s="8">
        <v>1430</v>
      </c>
      <c r="BP125" s="8">
        <v>968</v>
      </c>
      <c r="BQ125" s="8">
        <v>832</v>
      </c>
      <c r="BR125" s="8">
        <v>898</v>
      </c>
      <c r="BS125" s="8">
        <v>905</v>
      </c>
      <c r="BT125" s="8">
        <v>909</v>
      </c>
      <c r="BU125" s="8">
        <v>902</v>
      </c>
      <c r="BV125" s="8">
        <v>889</v>
      </c>
      <c r="BW125" s="8">
        <v>870</v>
      </c>
      <c r="BX125" s="8">
        <v>917</v>
      </c>
      <c r="BY125" s="8">
        <v>910</v>
      </c>
      <c r="BZ125" s="8">
        <v>901</v>
      </c>
      <c r="CA125" s="8">
        <v>862</v>
      </c>
      <c r="CB125" s="7">
        <f t="shared" si="4"/>
        <v>832</v>
      </c>
      <c r="CC125" s="7">
        <f t="shared" si="5"/>
        <v>4631</v>
      </c>
      <c r="CD125" s="7">
        <f t="shared" si="6"/>
        <v>-3769</v>
      </c>
      <c r="CE125" s="16">
        <f t="shared" si="7"/>
        <v>-0.81386309652342903</v>
      </c>
    </row>
    <row r="126" spans="1:83" x14ac:dyDescent="0.25">
      <c r="A126" s="1" t="s">
        <v>335</v>
      </c>
      <c r="B126" s="1" t="s">
        <v>56</v>
      </c>
      <c r="C126" s="1" t="s">
        <v>336</v>
      </c>
      <c r="D126" s="8">
        <v>254</v>
      </c>
      <c r="E126" s="8">
        <v>233</v>
      </c>
      <c r="F126" s="8">
        <v>213</v>
      </c>
      <c r="G126" s="8">
        <v>209</v>
      </c>
      <c r="H126" s="8">
        <v>199</v>
      </c>
      <c r="I126" s="8">
        <v>73</v>
      </c>
      <c r="J126" s="8">
        <v>182</v>
      </c>
      <c r="K126" s="8">
        <v>194</v>
      </c>
      <c r="L126" s="8">
        <v>218</v>
      </c>
      <c r="M126" s="8">
        <v>185</v>
      </c>
      <c r="N126" s="8">
        <v>128</v>
      </c>
      <c r="O126" s="8">
        <v>29</v>
      </c>
      <c r="P126" s="8">
        <v>8</v>
      </c>
      <c r="Q126" s="8">
        <v>5</v>
      </c>
      <c r="R126" s="8">
        <v>0</v>
      </c>
      <c r="S126" s="8">
        <v>0</v>
      </c>
      <c r="T126" s="8">
        <v>5</v>
      </c>
      <c r="U126" s="8">
        <v>8</v>
      </c>
      <c r="V126" s="8">
        <v>8</v>
      </c>
      <c r="W126" s="8">
        <v>6</v>
      </c>
      <c r="X126" s="8">
        <v>16</v>
      </c>
      <c r="Y126" s="8">
        <v>31</v>
      </c>
      <c r="Z126" s="8">
        <v>26</v>
      </c>
      <c r="AA126" s="8">
        <v>39</v>
      </c>
      <c r="AB126" s="8">
        <v>42</v>
      </c>
      <c r="AC126" s="8">
        <v>41</v>
      </c>
      <c r="AD126" s="8">
        <v>62</v>
      </c>
      <c r="AE126" s="8">
        <v>56</v>
      </c>
      <c r="AF126" s="8">
        <v>54</v>
      </c>
      <c r="AG126" s="8">
        <v>53</v>
      </c>
      <c r="AH126" s="8">
        <v>44</v>
      </c>
      <c r="AI126" s="8">
        <v>45</v>
      </c>
      <c r="AJ126" s="8">
        <v>49</v>
      </c>
      <c r="AK126" s="8">
        <v>58</v>
      </c>
      <c r="AL126" s="8">
        <v>69</v>
      </c>
      <c r="AM126" s="8">
        <v>61</v>
      </c>
      <c r="AN126" s="8">
        <v>41</v>
      </c>
      <c r="AO126" s="8">
        <v>18</v>
      </c>
      <c r="AP126" s="8">
        <v>2</v>
      </c>
      <c r="AQ126" s="8">
        <v>3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4</v>
      </c>
      <c r="AX126" s="8">
        <v>17</v>
      </c>
      <c r="AY126" s="8">
        <v>31</v>
      </c>
      <c r="AZ126" s="8">
        <v>34</v>
      </c>
      <c r="BA126" s="8">
        <v>24</v>
      </c>
      <c r="BB126" s="8">
        <v>25</v>
      </c>
      <c r="BC126" s="8">
        <v>25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>
        <v>0</v>
      </c>
      <c r="CB126" s="7">
        <f t="shared" si="4"/>
        <v>0</v>
      </c>
      <c r="CC126" s="7">
        <f t="shared" si="5"/>
        <v>254</v>
      </c>
      <c r="CD126" s="7">
        <f t="shared" si="6"/>
        <v>-254</v>
      </c>
      <c r="CE126" s="16">
        <f t="shared" si="7"/>
        <v>-1</v>
      </c>
    </row>
    <row r="127" spans="1:83" x14ac:dyDescent="0.25">
      <c r="A127" s="1" t="s">
        <v>337</v>
      </c>
      <c r="B127" s="1" t="s">
        <v>56</v>
      </c>
      <c r="C127" s="1" t="s">
        <v>137</v>
      </c>
      <c r="D127" s="8">
        <v>444</v>
      </c>
      <c r="E127" s="8">
        <v>357</v>
      </c>
      <c r="F127" s="8">
        <v>321</v>
      </c>
      <c r="G127" s="8">
        <v>324</v>
      </c>
      <c r="H127" s="8">
        <v>315</v>
      </c>
      <c r="I127" s="8">
        <v>317</v>
      </c>
      <c r="J127" s="8">
        <v>311</v>
      </c>
      <c r="K127" s="8">
        <v>321</v>
      </c>
      <c r="L127" s="8">
        <v>321</v>
      </c>
      <c r="M127" s="8">
        <v>325</v>
      </c>
      <c r="N127" s="8">
        <v>324</v>
      </c>
      <c r="O127" s="8">
        <v>327</v>
      </c>
      <c r="P127" s="8">
        <v>318</v>
      </c>
      <c r="Q127" s="8">
        <v>349</v>
      </c>
      <c r="R127" s="8">
        <v>362</v>
      </c>
      <c r="S127" s="8">
        <v>375</v>
      </c>
      <c r="T127" s="8">
        <v>376</v>
      </c>
      <c r="U127" s="8">
        <v>379</v>
      </c>
      <c r="V127" s="8">
        <v>385</v>
      </c>
      <c r="W127" s="8">
        <v>414</v>
      </c>
      <c r="X127" s="8">
        <v>417</v>
      </c>
      <c r="Y127" s="8">
        <v>409</v>
      </c>
      <c r="Z127" s="8">
        <v>407</v>
      </c>
      <c r="AA127" s="8">
        <v>412</v>
      </c>
      <c r="AB127" s="8">
        <v>404</v>
      </c>
      <c r="AC127" s="8">
        <v>402</v>
      </c>
      <c r="AD127" s="8">
        <v>405</v>
      </c>
      <c r="AE127" s="8">
        <v>407</v>
      </c>
      <c r="AF127" s="8">
        <v>413</v>
      </c>
      <c r="AG127" s="8">
        <v>417</v>
      </c>
      <c r="AH127" s="8">
        <v>431</v>
      </c>
      <c r="AI127" s="8">
        <v>416</v>
      </c>
      <c r="AJ127" s="8">
        <v>426</v>
      </c>
      <c r="AK127" s="8">
        <v>423</v>
      </c>
      <c r="AL127" s="8">
        <v>428</v>
      </c>
      <c r="AM127" s="8">
        <v>456</v>
      </c>
      <c r="AN127" s="8">
        <v>477</v>
      </c>
      <c r="AO127" s="8">
        <v>462</v>
      </c>
      <c r="AP127" s="8">
        <v>455</v>
      </c>
      <c r="AQ127" s="8">
        <v>461</v>
      </c>
      <c r="AR127" s="8">
        <v>321</v>
      </c>
      <c r="AS127" s="8">
        <v>254</v>
      </c>
      <c r="AT127" s="8">
        <v>255</v>
      </c>
      <c r="AU127" s="8">
        <v>258</v>
      </c>
      <c r="AV127" s="8">
        <v>257</v>
      </c>
      <c r="AW127" s="8">
        <v>271</v>
      </c>
      <c r="AX127" s="8">
        <v>288</v>
      </c>
      <c r="AY127" s="8">
        <v>302</v>
      </c>
      <c r="AZ127" s="8">
        <v>296</v>
      </c>
      <c r="BA127" s="8">
        <v>208</v>
      </c>
      <c r="BB127" s="8">
        <v>101</v>
      </c>
      <c r="BC127" s="8">
        <v>41</v>
      </c>
      <c r="BD127" s="8">
        <v>18</v>
      </c>
      <c r="BE127" s="8">
        <v>3</v>
      </c>
      <c r="BF127" s="8">
        <v>4</v>
      </c>
      <c r="BG127" s="8">
        <v>30</v>
      </c>
      <c r="BH127" s="8">
        <v>27</v>
      </c>
      <c r="BI127" s="8">
        <v>27</v>
      </c>
      <c r="BJ127" s="8">
        <v>26</v>
      </c>
      <c r="BK127" s="8">
        <v>23</v>
      </c>
      <c r="BL127" s="8">
        <v>6</v>
      </c>
      <c r="BM127" s="8">
        <v>25</v>
      </c>
      <c r="BN127" s="8">
        <v>21</v>
      </c>
      <c r="BO127" s="8">
        <v>18</v>
      </c>
      <c r="BP127" s="8">
        <v>16</v>
      </c>
      <c r="BQ127" s="8">
        <v>16</v>
      </c>
      <c r="BR127" s="8">
        <v>15</v>
      </c>
      <c r="BS127" s="8">
        <v>9</v>
      </c>
      <c r="BT127" s="8">
        <v>8</v>
      </c>
      <c r="BU127" s="8">
        <v>6</v>
      </c>
      <c r="BV127" s="8">
        <v>7</v>
      </c>
      <c r="BW127" s="8">
        <v>6</v>
      </c>
      <c r="BX127" s="8">
        <v>7</v>
      </c>
      <c r="BY127" s="8">
        <v>7</v>
      </c>
      <c r="BZ127" s="8">
        <v>7</v>
      </c>
      <c r="CA127" s="8">
        <v>7</v>
      </c>
      <c r="CB127" s="7">
        <f t="shared" si="4"/>
        <v>3</v>
      </c>
      <c r="CC127" s="7">
        <f t="shared" si="5"/>
        <v>477</v>
      </c>
      <c r="CD127" s="7">
        <f t="shared" si="6"/>
        <v>-470</v>
      </c>
      <c r="CE127" s="16">
        <f t="shared" si="7"/>
        <v>-0.9853249475890985</v>
      </c>
    </row>
    <row r="128" spans="1:83" x14ac:dyDescent="0.25">
      <c r="A128" s="1" t="s">
        <v>338</v>
      </c>
      <c r="B128" s="1" t="s">
        <v>56</v>
      </c>
      <c r="C128" s="1" t="s">
        <v>110</v>
      </c>
      <c r="D128" s="8">
        <v>361</v>
      </c>
      <c r="E128" s="8">
        <v>407</v>
      </c>
      <c r="F128" s="8">
        <v>394</v>
      </c>
      <c r="G128" s="8">
        <v>401</v>
      </c>
      <c r="H128" s="8">
        <v>363</v>
      </c>
      <c r="I128" s="8">
        <v>393</v>
      </c>
      <c r="J128" s="8">
        <v>385</v>
      </c>
      <c r="K128" s="8">
        <v>400</v>
      </c>
      <c r="L128" s="8">
        <v>446</v>
      </c>
      <c r="M128" s="8">
        <v>441</v>
      </c>
      <c r="N128" s="8">
        <v>438</v>
      </c>
      <c r="O128" s="8">
        <v>419</v>
      </c>
      <c r="P128" s="8">
        <v>308</v>
      </c>
      <c r="Q128" s="8">
        <v>313</v>
      </c>
      <c r="R128" s="8">
        <v>253</v>
      </c>
      <c r="S128" s="8">
        <v>289</v>
      </c>
      <c r="T128" s="8">
        <v>411</v>
      </c>
      <c r="U128" s="8">
        <v>450</v>
      </c>
      <c r="V128" s="8">
        <v>504</v>
      </c>
      <c r="W128" s="8">
        <v>544</v>
      </c>
      <c r="X128" s="8">
        <v>567</v>
      </c>
      <c r="Y128" s="8">
        <v>569</v>
      </c>
      <c r="Z128" s="8">
        <v>643</v>
      </c>
      <c r="AA128" s="8">
        <v>631</v>
      </c>
      <c r="AB128" s="8">
        <v>609</v>
      </c>
      <c r="AC128" s="8">
        <v>612</v>
      </c>
      <c r="AD128" s="8">
        <v>635</v>
      </c>
      <c r="AE128" s="8">
        <v>728</v>
      </c>
      <c r="AF128" s="8">
        <v>780</v>
      </c>
      <c r="AG128" s="8">
        <v>863</v>
      </c>
      <c r="AH128" s="8">
        <v>823</v>
      </c>
      <c r="AI128" s="8">
        <v>836</v>
      </c>
      <c r="AJ128" s="8">
        <v>1006</v>
      </c>
      <c r="AK128" s="8">
        <v>1142</v>
      </c>
      <c r="AL128" s="8">
        <v>1247</v>
      </c>
      <c r="AM128" s="8">
        <v>1269</v>
      </c>
      <c r="AN128" s="8">
        <v>1310</v>
      </c>
      <c r="AO128" s="8">
        <v>1055</v>
      </c>
      <c r="AP128" s="8">
        <v>768</v>
      </c>
      <c r="AQ128" s="8">
        <v>839</v>
      </c>
      <c r="AR128" s="8">
        <v>859</v>
      </c>
      <c r="AS128" s="8">
        <v>916</v>
      </c>
      <c r="AT128" s="8">
        <v>1019</v>
      </c>
      <c r="AU128" s="8">
        <v>1131</v>
      </c>
      <c r="AV128" s="8">
        <v>1223</v>
      </c>
      <c r="AW128" s="8">
        <v>1301</v>
      </c>
      <c r="AX128" s="8">
        <v>1322</v>
      </c>
      <c r="AY128" s="8">
        <v>1357</v>
      </c>
      <c r="AZ128" s="8">
        <v>1305</v>
      </c>
      <c r="BA128" s="8">
        <v>1145</v>
      </c>
      <c r="BB128" s="8">
        <v>1134</v>
      </c>
      <c r="BC128" s="8">
        <v>907</v>
      </c>
      <c r="BD128" s="8">
        <v>919</v>
      </c>
      <c r="BE128" s="8">
        <v>927</v>
      </c>
      <c r="BF128" s="8">
        <v>902</v>
      </c>
      <c r="BG128" s="8">
        <v>875</v>
      </c>
      <c r="BH128" s="8">
        <v>819</v>
      </c>
      <c r="BI128" s="8">
        <v>826</v>
      </c>
      <c r="BJ128" s="8">
        <v>835</v>
      </c>
      <c r="BK128" s="8">
        <v>821</v>
      </c>
      <c r="BL128" s="8">
        <v>737</v>
      </c>
      <c r="BM128" s="8">
        <v>629</v>
      </c>
      <c r="BN128" s="8">
        <v>578</v>
      </c>
      <c r="BO128" s="8">
        <v>594</v>
      </c>
      <c r="BP128" s="8">
        <v>527</v>
      </c>
      <c r="BQ128" s="8">
        <v>482</v>
      </c>
      <c r="BR128" s="8">
        <v>500</v>
      </c>
      <c r="BS128" s="8">
        <v>551</v>
      </c>
      <c r="BT128" s="8">
        <v>584</v>
      </c>
      <c r="BU128" s="8">
        <v>618</v>
      </c>
      <c r="BV128" s="8">
        <v>647</v>
      </c>
      <c r="BW128" s="8">
        <v>631</v>
      </c>
      <c r="BX128" s="8">
        <v>676</v>
      </c>
      <c r="BY128" s="8">
        <v>715</v>
      </c>
      <c r="BZ128" s="8">
        <v>732</v>
      </c>
      <c r="CA128" s="8">
        <v>741</v>
      </c>
      <c r="CB128" s="7">
        <f t="shared" si="4"/>
        <v>253</v>
      </c>
      <c r="CC128" s="7">
        <f t="shared" si="5"/>
        <v>1357</v>
      </c>
      <c r="CD128" s="7">
        <f t="shared" si="6"/>
        <v>-616</v>
      </c>
      <c r="CE128" s="16">
        <f t="shared" si="7"/>
        <v>-0.45394252026529108</v>
      </c>
    </row>
    <row r="129" spans="1:83" x14ac:dyDescent="0.25">
      <c r="A129" s="1" t="s">
        <v>396</v>
      </c>
      <c r="B129" s="1" t="s">
        <v>56</v>
      </c>
      <c r="C129" s="1" t="s">
        <v>397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>
        <v>0</v>
      </c>
      <c r="CB129" s="7">
        <f t="shared" si="4"/>
        <v>0</v>
      </c>
      <c r="CC129" s="7">
        <f t="shared" si="5"/>
        <v>0</v>
      </c>
      <c r="CD129" s="7">
        <f t="shared" si="6"/>
        <v>0</v>
      </c>
      <c r="CE129" s="16" t="e">
        <f t="shared" si="7"/>
        <v>#DIV/0!</v>
      </c>
    </row>
    <row r="130" spans="1:83" x14ac:dyDescent="0.25">
      <c r="A130" s="1" t="s">
        <v>339</v>
      </c>
      <c r="B130" s="1" t="s">
        <v>56</v>
      </c>
      <c r="C130" s="1" t="s">
        <v>340</v>
      </c>
      <c r="D130" s="8">
        <v>101</v>
      </c>
      <c r="E130" s="8">
        <v>106</v>
      </c>
      <c r="F130" s="8">
        <v>89</v>
      </c>
      <c r="G130" s="8">
        <v>93</v>
      </c>
      <c r="H130" s="8">
        <v>85</v>
      </c>
      <c r="I130" s="8">
        <v>91</v>
      </c>
      <c r="J130" s="8">
        <v>90</v>
      </c>
      <c r="K130" s="8">
        <v>90</v>
      </c>
      <c r="L130" s="8">
        <v>93</v>
      </c>
      <c r="M130" s="8">
        <v>108</v>
      </c>
      <c r="N130" s="8">
        <v>108</v>
      </c>
      <c r="O130" s="8">
        <v>146</v>
      </c>
      <c r="P130" s="8">
        <v>153</v>
      </c>
      <c r="Q130" s="8">
        <v>129</v>
      </c>
      <c r="R130" s="8">
        <v>131</v>
      </c>
      <c r="S130" s="8">
        <v>114</v>
      </c>
      <c r="T130" s="8">
        <v>112</v>
      </c>
      <c r="U130" s="8">
        <v>103</v>
      </c>
      <c r="V130" s="8">
        <v>118</v>
      </c>
      <c r="W130" s="8">
        <v>125</v>
      </c>
      <c r="X130" s="8">
        <v>129</v>
      </c>
      <c r="Y130" s="8">
        <v>135</v>
      </c>
      <c r="Z130" s="8">
        <v>162</v>
      </c>
      <c r="AA130" s="8">
        <v>182</v>
      </c>
      <c r="AB130" s="8">
        <v>161</v>
      </c>
      <c r="AC130" s="8">
        <v>68</v>
      </c>
      <c r="AD130" s="8">
        <v>48</v>
      </c>
      <c r="AE130" s="8">
        <v>57</v>
      </c>
      <c r="AF130" s="8">
        <v>48</v>
      </c>
      <c r="AG130" s="8">
        <v>44</v>
      </c>
      <c r="AH130" s="8">
        <v>41</v>
      </c>
      <c r="AI130" s="8">
        <v>38</v>
      </c>
      <c r="AJ130" s="8">
        <v>18</v>
      </c>
      <c r="AK130" s="8">
        <v>24</v>
      </c>
      <c r="AL130" s="8">
        <v>24</v>
      </c>
      <c r="AM130" s="8">
        <v>26</v>
      </c>
      <c r="AN130" s="8">
        <v>22</v>
      </c>
      <c r="AO130" s="8">
        <v>15</v>
      </c>
      <c r="AP130" s="8">
        <v>17</v>
      </c>
      <c r="AQ130" s="8">
        <v>30</v>
      </c>
      <c r="AR130" s="8">
        <v>27</v>
      </c>
      <c r="AS130" s="8">
        <v>25</v>
      </c>
      <c r="AT130" s="8">
        <v>35</v>
      </c>
      <c r="AU130" s="8">
        <v>46</v>
      </c>
      <c r="AV130" s="8">
        <v>57</v>
      </c>
      <c r="AW130" s="8">
        <v>73</v>
      </c>
      <c r="AX130" s="8">
        <v>73</v>
      </c>
      <c r="AY130" s="8">
        <v>77</v>
      </c>
      <c r="AZ130" s="8">
        <v>81</v>
      </c>
      <c r="BA130" s="8">
        <v>77</v>
      </c>
      <c r="BB130" s="8">
        <v>75</v>
      </c>
      <c r="BC130" s="8">
        <v>38</v>
      </c>
      <c r="BD130" s="8">
        <v>14</v>
      </c>
      <c r="BE130" s="8">
        <v>10</v>
      </c>
      <c r="BF130" s="8">
        <v>12</v>
      </c>
      <c r="BG130" s="8">
        <v>18</v>
      </c>
      <c r="BH130" s="8">
        <v>9</v>
      </c>
      <c r="BI130" s="8">
        <v>9</v>
      </c>
      <c r="BJ130" s="8">
        <v>9</v>
      </c>
      <c r="BK130" s="8">
        <v>3</v>
      </c>
      <c r="BL130" s="8">
        <v>8</v>
      </c>
      <c r="BM130" s="8">
        <v>49</v>
      </c>
      <c r="BN130" s="8">
        <v>3</v>
      </c>
      <c r="BO130" s="8">
        <v>8</v>
      </c>
      <c r="BP130" s="8">
        <v>5</v>
      </c>
      <c r="BQ130" s="8">
        <v>6</v>
      </c>
      <c r="BR130" s="8">
        <v>5</v>
      </c>
      <c r="BS130" s="8">
        <v>11</v>
      </c>
      <c r="BT130" s="8">
        <v>12</v>
      </c>
      <c r="BU130" s="8">
        <v>12</v>
      </c>
      <c r="BV130" s="8">
        <v>14</v>
      </c>
      <c r="BW130" s="8">
        <v>6</v>
      </c>
      <c r="BX130" s="8">
        <v>11</v>
      </c>
      <c r="BY130" s="8">
        <v>9</v>
      </c>
      <c r="BZ130" s="8">
        <v>7</v>
      </c>
      <c r="CA130" s="8">
        <v>0</v>
      </c>
      <c r="CB130" s="7">
        <f t="shared" si="4"/>
        <v>0</v>
      </c>
      <c r="CC130" s="7">
        <f t="shared" si="5"/>
        <v>182</v>
      </c>
      <c r="CD130" s="7">
        <f t="shared" si="6"/>
        <v>-182</v>
      </c>
      <c r="CE130" s="16">
        <f t="shared" si="7"/>
        <v>-1</v>
      </c>
    </row>
    <row r="131" spans="1:83" x14ac:dyDescent="0.25">
      <c r="A131" s="1" t="s">
        <v>341</v>
      </c>
      <c r="B131" s="1" t="s">
        <v>56</v>
      </c>
      <c r="C131" s="1" t="s">
        <v>342</v>
      </c>
      <c r="D131" s="8">
        <v>47</v>
      </c>
      <c r="E131" s="8">
        <v>65</v>
      </c>
      <c r="F131" s="8">
        <v>83</v>
      </c>
      <c r="G131" s="8">
        <v>99</v>
      </c>
      <c r="H131" s="8">
        <v>103</v>
      </c>
      <c r="I131" s="8">
        <v>127</v>
      </c>
      <c r="J131" s="8">
        <v>115</v>
      </c>
      <c r="K131" s="8">
        <v>117</v>
      </c>
      <c r="L131" s="8">
        <v>128</v>
      </c>
      <c r="M131" s="8">
        <v>112</v>
      </c>
      <c r="N131" s="8">
        <v>129</v>
      </c>
      <c r="O131" s="8">
        <v>55</v>
      </c>
      <c r="P131" s="8">
        <v>53</v>
      </c>
      <c r="Q131" s="8">
        <v>48</v>
      </c>
      <c r="R131" s="8">
        <v>52</v>
      </c>
      <c r="S131" s="8">
        <v>94</v>
      </c>
      <c r="T131" s="8">
        <v>112</v>
      </c>
      <c r="U131" s="8">
        <v>113</v>
      </c>
      <c r="V131" s="8">
        <v>106</v>
      </c>
      <c r="W131" s="8">
        <v>114</v>
      </c>
      <c r="X131" s="8">
        <v>57</v>
      </c>
      <c r="Y131" s="8">
        <v>77</v>
      </c>
      <c r="Z131" s="8">
        <v>93</v>
      </c>
      <c r="AA131" s="8">
        <v>87</v>
      </c>
      <c r="AB131" s="8">
        <v>121</v>
      </c>
      <c r="AC131" s="8">
        <v>146</v>
      </c>
      <c r="AD131" s="8">
        <v>194</v>
      </c>
      <c r="AE131" s="8">
        <v>216</v>
      </c>
      <c r="AF131" s="8">
        <v>225</v>
      </c>
      <c r="AG131" s="8">
        <v>301</v>
      </c>
      <c r="AH131" s="8">
        <v>311</v>
      </c>
      <c r="AI131" s="8">
        <v>315</v>
      </c>
      <c r="AJ131" s="8">
        <v>303</v>
      </c>
      <c r="AK131" s="8">
        <v>329</v>
      </c>
      <c r="AL131" s="8">
        <v>325</v>
      </c>
      <c r="AM131" s="8">
        <v>420</v>
      </c>
      <c r="AN131" s="8">
        <v>493</v>
      </c>
      <c r="AO131" s="8">
        <v>372</v>
      </c>
      <c r="AP131" s="8">
        <v>374</v>
      </c>
      <c r="AQ131" s="8">
        <v>377</v>
      </c>
      <c r="AR131" s="8">
        <v>417</v>
      </c>
      <c r="AS131" s="8">
        <v>438</v>
      </c>
      <c r="AT131" s="8">
        <v>463</v>
      </c>
      <c r="AU131" s="8">
        <v>490</v>
      </c>
      <c r="AV131" s="8">
        <v>470</v>
      </c>
      <c r="AW131" s="8">
        <v>526</v>
      </c>
      <c r="AX131" s="8">
        <v>578</v>
      </c>
      <c r="AY131" s="8">
        <v>572</v>
      </c>
      <c r="AZ131" s="8">
        <v>620</v>
      </c>
      <c r="BA131" s="8">
        <v>598</v>
      </c>
      <c r="BB131" s="8">
        <v>578</v>
      </c>
      <c r="BC131" s="8">
        <v>486</v>
      </c>
      <c r="BD131" s="8">
        <v>427</v>
      </c>
      <c r="BE131" s="8">
        <v>449</v>
      </c>
      <c r="BF131" s="8">
        <v>253</v>
      </c>
      <c r="BG131" s="8">
        <v>199</v>
      </c>
      <c r="BH131" s="8">
        <v>303</v>
      </c>
      <c r="BI131" s="8">
        <v>338</v>
      </c>
      <c r="BJ131" s="8">
        <v>375</v>
      </c>
      <c r="BK131" s="8">
        <v>347</v>
      </c>
      <c r="BL131" s="8">
        <v>319</v>
      </c>
      <c r="BM131" s="8">
        <v>299</v>
      </c>
      <c r="BN131" s="8">
        <v>165</v>
      </c>
      <c r="BO131" s="8">
        <v>134</v>
      </c>
      <c r="BP131" s="8">
        <v>123</v>
      </c>
      <c r="BQ131" s="8">
        <v>96</v>
      </c>
      <c r="BR131" s="8">
        <v>84</v>
      </c>
      <c r="BS131" s="8">
        <v>130</v>
      </c>
      <c r="BT131" s="8">
        <v>213</v>
      </c>
      <c r="BU131" s="8">
        <v>264</v>
      </c>
      <c r="BV131" s="8">
        <v>246</v>
      </c>
      <c r="BW131" s="8">
        <v>265</v>
      </c>
      <c r="BX131" s="8">
        <v>288</v>
      </c>
      <c r="BY131" s="8">
        <v>272</v>
      </c>
      <c r="BZ131" s="8">
        <v>282</v>
      </c>
      <c r="CA131" s="8">
        <v>250</v>
      </c>
      <c r="CB131" s="7">
        <f t="shared" ref="CB131:CB155" si="8">MIN(D131:CA131)</f>
        <v>47</v>
      </c>
      <c r="CC131" s="7">
        <f t="shared" ref="CC131:CC155" si="9">MAX(D131:CA131)</f>
        <v>620</v>
      </c>
      <c r="CD131" s="7">
        <f t="shared" ref="CD131:CD155" si="10">(CA131-CC131)</f>
        <v>-370</v>
      </c>
      <c r="CE131" s="16">
        <f t="shared" ref="CE131:CE155" si="11">(CA131-CC131)/CC131</f>
        <v>-0.59677419354838712</v>
      </c>
    </row>
    <row r="132" spans="1:83" x14ac:dyDescent="0.25">
      <c r="A132" s="1" t="s">
        <v>343</v>
      </c>
      <c r="B132" s="1" t="s">
        <v>56</v>
      </c>
      <c r="C132" s="1" t="s">
        <v>213</v>
      </c>
      <c r="D132" s="8">
        <v>190</v>
      </c>
      <c r="E132" s="8">
        <v>185</v>
      </c>
      <c r="F132" s="8">
        <v>177</v>
      </c>
      <c r="G132" s="8">
        <v>174</v>
      </c>
      <c r="H132" s="8">
        <v>157</v>
      </c>
      <c r="I132" s="8">
        <v>158</v>
      </c>
      <c r="J132" s="8">
        <v>158</v>
      </c>
      <c r="K132" s="8">
        <v>143</v>
      </c>
      <c r="L132" s="8">
        <v>146</v>
      </c>
      <c r="M132" s="8">
        <v>141</v>
      </c>
      <c r="N132" s="8">
        <v>142</v>
      </c>
      <c r="O132" s="8">
        <v>145</v>
      </c>
      <c r="P132" s="8">
        <v>148</v>
      </c>
      <c r="Q132" s="8">
        <v>134</v>
      </c>
      <c r="R132" s="8">
        <v>125</v>
      </c>
      <c r="S132" s="8">
        <v>121</v>
      </c>
      <c r="T132" s="8">
        <v>103</v>
      </c>
      <c r="U132" s="8">
        <v>123</v>
      </c>
      <c r="V132" s="8">
        <v>134</v>
      </c>
      <c r="W132" s="8">
        <v>112</v>
      </c>
      <c r="X132" s="8">
        <v>94</v>
      </c>
      <c r="Y132" s="8">
        <v>114</v>
      </c>
      <c r="Z132" s="8">
        <v>139</v>
      </c>
      <c r="AA132" s="8">
        <v>151</v>
      </c>
      <c r="AB132" s="8">
        <v>158</v>
      </c>
      <c r="AC132" s="8">
        <v>161</v>
      </c>
      <c r="AD132" s="8">
        <v>149</v>
      </c>
      <c r="AE132" s="8">
        <v>87</v>
      </c>
      <c r="AF132" s="8">
        <v>102</v>
      </c>
      <c r="AG132" s="8">
        <v>58</v>
      </c>
      <c r="AH132" s="8">
        <v>74</v>
      </c>
      <c r="AI132" s="8">
        <v>80</v>
      </c>
      <c r="AJ132" s="8">
        <v>107</v>
      </c>
      <c r="AK132" s="8">
        <v>106</v>
      </c>
      <c r="AL132" s="8">
        <v>120</v>
      </c>
      <c r="AM132" s="8">
        <v>131</v>
      </c>
      <c r="AN132" s="8">
        <v>142</v>
      </c>
      <c r="AO132" s="8">
        <v>133</v>
      </c>
      <c r="AP132" s="8">
        <v>163</v>
      </c>
      <c r="AQ132" s="8">
        <v>67</v>
      </c>
      <c r="AR132" s="8">
        <v>118</v>
      </c>
      <c r="AS132" s="8">
        <v>79</v>
      </c>
      <c r="AT132" s="8">
        <v>102</v>
      </c>
      <c r="AU132" s="8">
        <v>118</v>
      </c>
      <c r="AV132" s="8">
        <v>122</v>
      </c>
      <c r="AW132" s="8">
        <v>121</v>
      </c>
      <c r="AX132" s="8">
        <v>124</v>
      </c>
      <c r="AY132" s="8">
        <v>119</v>
      </c>
      <c r="AZ132" s="8">
        <v>113</v>
      </c>
      <c r="BA132" s="8">
        <v>97</v>
      </c>
      <c r="BB132" s="8">
        <v>110</v>
      </c>
      <c r="BC132" s="8">
        <v>95</v>
      </c>
      <c r="BD132" s="8">
        <v>95</v>
      </c>
      <c r="BE132" s="8">
        <v>93</v>
      </c>
      <c r="BF132" s="8">
        <v>97</v>
      </c>
      <c r="BG132" s="8">
        <v>99</v>
      </c>
      <c r="BH132" s="8">
        <v>97</v>
      </c>
      <c r="BI132" s="8">
        <v>103</v>
      </c>
      <c r="BJ132" s="8">
        <v>101</v>
      </c>
      <c r="BK132" s="8">
        <v>98</v>
      </c>
      <c r="BL132" s="8">
        <v>102</v>
      </c>
      <c r="BM132" s="8">
        <v>66</v>
      </c>
      <c r="BN132" s="8">
        <v>14</v>
      </c>
      <c r="BO132" s="8">
        <v>4</v>
      </c>
      <c r="BP132" s="8">
        <v>6</v>
      </c>
      <c r="BQ132" s="8">
        <v>3</v>
      </c>
      <c r="BR132" s="8">
        <v>4</v>
      </c>
      <c r="BS132" s="8">
        <v>2</v>
      </c>
      <c r="BT132" s="8">
        <v>0</v>
      </c>
      <c r="BU132" s="8">
        <v>1</v>
      </c>
      <c r="BV132" s="8">
        <v>1</v>
      </c>
      <c r="BW132" s="8">
        <v>0</v>
      </c>
      <c r="BX132" s="8">
        <v>2</v>
      </c>
      <c r="BY132" s="8">
        <v>3</v>
      </c>
      <c r="BZ132" s="8">
        <v>0</v>
      </c>
      <c r="CA132" s="8">
        <v>0</v>
      </c>
      <c r="CB132" s="7">
        <f t="shared" si="8"/>
        <v>0</v>
      </c>
      <c r="CC132" s="7">
        <f t="shared" si="9"/>
        <v>190</v>
      </c>
      <c r="CD132" s="7">
        <f t="shared" si="10"/>
        <v>-190</v>
      </c>
      <c r="CE132" s="16">
        <f t="shared" si="11"/>
        <v>-1</v>
      </c>
    </row>
    <row r="133" spans="1:83" x14ac:dyDescent="0.25">
      <c r="A133" s="1" t="s">
        <v>344</v>
      </c>
      <c r="B133" s="1" t="s">
        <v>56</v>
      </c>
      <c r="C133" s="1" t="s">
        <v>345</v>
      </c>
      <c r="D133" s="8">
        <v>1050</v>
      </c>
      <c r="E133" s="8">
        <v>1097</v>
      </c>
      <c r="F133" s="8">
        <v>1096</v>
      </c>
      <c r="G133" s="8">
        <v>1158</v>
      </c>
      <c r="H133" s="8">
        <v>1275</v>
      </c>
      <c r="I133" s="8">
        <v>1369</v>
      </c>
      <c r="J133" s="8">
        <v>1405</v>
      </c>
      <c r="K133" s="8">
        <v>1392</v>
      </c>
      <c r="L133" s="8">
        <v>1302</v>
      </c>
      <c r="M133" s="8">
        <v>1158</v>
      </c>
      <c r="N133" s="8">
        <v>1349</v>
      </c>
      <c r="O133" s="8">
        <v>1385</v>
      </c>
      <c r="P133" s="8">
        <v>1376</v>
      </c>
      <c r="Q133" s="8">
        <v>1387</v>
      </c>
      <c r="R133" s="8">
        <v>1346</v>
      </c>
      <c r="S133" s="8">
        <v>1355</v>
      </c>
      <c r="T133" s="8">
        <v>1386</v>
      </c>
      <c r="U133" s="8">
        <v>1461</v>
      </c>
      <c r="V133" s="8">
        <v>1430</v>
      </c>
      <c r="W133" s="8">
        <v>1219</v>
      </c>
      <c r="X133" s="8">
        <v>1337</v>
      </c>
      <c r="Y133" s="8">
        <v>1453</v>
      </c>
      <c r="Z133" s="8">
        <v>1522</v>
      </c>
      <c r="AA133" s="8">
        <v>1587</v>
      </c>
      <c r="AB133" s="8">
        <v>1602</v>
      </c>
      <c r="AC133" s="8">
        <v>1606</v>
      </c>
      <c r="AD133" s="8">
        <v>1651</v>
      </c>
      <c r="AE133" s="8">
        <v>1665</v>
      </c>
      <c r="AF133" s="8">
        <v>1625</v>
      </c>
      <c r="AG133" s="8">
        <v>1608</v>
      </c>
      <c r="AH133" s="8">
        <v>1608</v>
      </c>
      <c r="AI133" s="8">
        <v>1606</v>
      </c>
      <c r="AJ133" s="8">
        <v>1538</v>
      </c>
      <c r="AK133" s="8">
        <v>1595</v>
      </c>
      <c r="AL133" s="8">
        <v>1669</v>
      </c>
      <c r="AM133" s="8">
        <v>1744</v>
      </c>
      <c r="AN133" s="8">
        <v>1771</v>
      </c>
      <c r="AO133" s="8">
        <v>1647</v>
      </c>
      <c r="AP133" s="8">
        <v>1478</v>
      </c>
      <c r="AQ133" s="8">
        <v>1371</v>
      </c>
      <c r="AR133" s="8">
        <v>1404</v>
      </c>
      <c r="AS133" s="8">
        <v>1469</v>
      </c>
      <c r="AT133" s="8">
        <v>1500</v>
      </c>
      <c r="AU133" s="8">
        <v>1494</v>
      </c>
      <c r="AV133" s="8">
        <v>1490</v>
      </c>
      <c r="AW133" s="8">
        <v>1539</v>
      </c>
      <c r="AX133" s="8">
        <v>1598</v>
      </c>
      <c r="AY133" s="8">
        <v>1654</v>
      </c>
      <c r="AZ133" s="8">
        <v>1634</v>
      </c>
      <c r="BA133" s="8">
        <v>1605</v>
      </c>
      <c r="BB133" s="8">
        <v>1577</v>
      </c>
      <c r="BC133" s="8">
        <v>1579</v>
      </c>
      <c r="BD133" s="8">
        <v>1679</v>
      </c>
      <c r="BE133" s="8">
        <v>1735</v>
      </c>
      <c r="BF133" s="8">
        <v>1732</v>
      </c>
      <c r="BG133" s="8">
        <v>1720</v>
      </c>
      <c r="BH133" s="8">
        <v>1737</v>
      </c>
      <c r="BI133" s="8">
        <v>1741</v>
      </c>
      <c r="BJ133" s="8">
        <v>1778</v>
      </c>
      <c r="BK133" s="8">
        <v>1749</v>
      </c>
      <c r="BL133" s="8">
        <v>1712</v>
      </c>
      <c r="BM133" s="8">
        <v>1564</v>
      </c>
      <c r="BN133" s="8">
        <v>1545</v>
      </c>
      <c r="BO133" s="8">
        <v>1167</v>
      </c>
      <c r="BP133" s="8">
        <v>1099</v>
      </c>
      <c r="BQ133" s="8">
        <v>1016</v>
      </c>
      <c r="BR133" s="8">
        <v>1053</v>
      </c>
      <c r="BS133" s="8">
        <v>1080</v>
      </c>
      <c r="BT133" s="8">
        <v>1216</v>
      </c>
      <c r="BU133" s="8">
        <v>1308</v>
      </c>
      <c r="BV133" s="8">
        <v>1351</v>
      </c>
      <c r="BW133" s="8">
        <v>1302</v>
      </c>
      <c r="BX133" s="8">
        <v>1284</v>
      </c>
      <c r="BY133" s="8">
        <v>1209</v>
      </c>
      <c r="BZ133" s="8">
        <v>1210</v>
      </c>
      <c r="CA133" s="8">
        <v>1191</v>
      </c>
      <c r="CB133" s="7">
        <f t="shared" si="8"/>
        <v>1016</v>
      </c>
      <c r="CC133" s="7">
        <f t="shared" si="9"/>
        <v>1778</v>
      </c>
      <c r="CD133" s="7">
        <f t="shared" si="10"/>
        <v>-587</v>
      </c>
      <c r="CE133" s="16">
        <f t="shared" si="11"/>
        <v>-0.33014623172103486</v>
      </c>
    </row>
    <row r="134" spans="1:83" x14ac:dyDescent="0.25">
      <c r="A134" s="1" t="s">
        <v>346</v>
      </c>
      <c r="B134" s="1" t="s">
        <v>56</v>
      </c>
      <c r="C134" s="1" t="s">
        <v>347</v>
      </c>
      <c r="D134" s="8">
        <v>38</v>
      </c>
      <c r="E134" s="8">
        <v>50</v>
      </c>
      <c r="F134" s="8">
        <v>96</v>
      </c>
      <c r="G134" s="8">
        <v>136</v>
      </c>
      <c r="H134" s="8">
        <v>178</v>
      </c>
      <c r="I134" s="8">
        <v>211</v>
      </c>
      <c r="J134" s="8">
        <v>222</v>
      </c>
      <c r="K134" s="8">
        <v>225</v>
      </c>
      <c r="L134" s="8">
        <v>164</v>
      </c>
      <c r="M134" s="8">
        <v>17</v>
      </c>
      <c r="N134" s="8">
        <v>20</v>
      </c>
      <c r="O134" s="8">
        <v>10</v>
      </c>
      <c r="P134" s="8">
        <v>10</v>
      </c>
      <c r="Q134" s="8">
        <v>23</v>
      </c>
      <c r="R134" s="8">
        <v>83</v>
      </c>
      <c r="S134" s="8">
        <v>90</v>
      </c>
      <c r="T134" s="8">
        <v>94</v>
      </c>
      <c r="U134" s="8">
        <v>113</v>
      </c>
      <c r="V134" s="8">
        <v>113</v>
      </c>
      <c r="W134" s="8">
        <v>125</v>
      </c>
      <c r="X134" s="8">
        <v>155</v>
      </c>
      <c r="Y134" s="8">
        <v>170</v>
      </c>
      <c r="Z134" s="8">
        <v>198</v>
      </c>
      <c r="AA134" s="8">
        <v>230</v>
      </c>
      <c r="AB134" s="8">
        <v>232</v>
      </c>
      <c r="AC134" s="8">
        <v>205</v>
      </c>
      <c r="AD134" s="8">
        <v>232</v>
      </c>
      <c r="AE134" s="8">
        <v>265</v>
      </c>
      <c r="AF134" s="8">
        <v>233</v>
      </c>
      <c r="AG134" s="8">
        <v>231</v>
      </c>
      <c r="AH134" s="8">
        <v>247</v>
      </c>
      <c r="AI134" s="8">
        <v>225</v>
      </c>
      <c r="AJ134" s="8">
        <v>235</v>
      </c>
      <c r="AK134" s="8">
        <v>209</v>
      </c>
      <c r="AL134" s="8">
        <v>214</v>
      </c>
      <c r="AM134" s="8">
        <v>211</v>
      </c>
      <c r="AN134" s="8">
        <v>253</v>
      </c>
      <c r="AO134" s="8">
        <v>270</v>
      </c>
      <c r="AP134" s="8">
        <v>276</v>
      </c>
      <c r="AQ134" s="8">
        <v>275</v>
      </c>
      <c r="AR134" s="8">
        <v>246</v>
      </c>
      <c r="AS134" s="8">
        <v>242</v>
      </c>
      <c r="AT134" s="8">
        <v>247</v>
      </c>
      <c r="AU134" s="8">
        <v>212</v>
      </c>
      <c r="AV134" s="8">
        <v>211</v>
      </c>
      <c r="AW134" s="8">
        <v>223</v>
      </c>
      <c r="AX134" s="8">
        <v>202</v>
      </c>
      <c r="AY134" s="8">
        <v>189</v>
      </c>
      <c r="AZ134" s="8">
        <v>199</v>
      </c>
      <c r="BA134" s="8">
        <v>198</v>
      </c>
      <c r="BB134" s="8">
        <v>175</v>
      </c>
      <c r="BC134" s="8">
        <v>170</v>
      </c>
      <c r="BD134" s="8">
        <v>200</v>
      </c>
      <c r="BE134" s="8">
        <v>193</v>
      </c>
      <c r="BF134" s="8">
        <v>179</v>
      </c>
      <c r="BG134" s="8">
        <v>113</v>
      </c>
      <c r="BH134" s="8">
        <v>42</v>
      </c>
      <c r="BI134" s="8">
        <v>35</v>
      </c>
      <c r="BJ134" s="8">
        <v>30</v>
      </c>
      <c r="BK134" s="8">
        <v>11</v>
      </c>
      <c r="BL134" s="8">
        <v>11</v>
      </c>
      <c r="BM134" s="8">
        <v>10</v>
      </c>
      <c r="BN134" s="8">
        <v>0</v>
      </c>
      <c r="BO134" s="8">
        <v>6</v>
      </c>
      <c r="BP134" s="8">
        <v>0</v>
      </c>
      <c r="BQ134" s="8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8">
        <v>4</v>
      </c>
      <c r="BZ134" s="8">
        <v>5</v>
      </c>
      <c r="CA134" s="8">
        <v>7</v>
      </c>
      <c r="CB134" s="7">
        <f t="shared" si="8"/>
        <v>0</v>
      </c>
      <c r="CC134" s="7">
        <f t="shared" si="9"/>
        <v>276</v>
      </c>
      <c r="CD134" s="7">
        <f t="shared" si="10"/>
        <v>-269</v>
      </c>
      <c r="CE134" s="16">
        <f t="shared" si="11"/>
        <v>-0.97463768115942029</v>
      </c>
    </row>
    <row r="135" spans="1:83" x14ac:dyDescent="0.25">
      <c r="A135" s="1" t="s">
        <v>348</v>
      </c>
      <c r="B135" s="1" t="s">
        <v>56</v>
      </c>
      <c r="C135" s="1" t="s">
        <v>349</v>
      </c>
      <c r="D135" s="8">
        <v>732</v>
      </c>
      <c r="E135" s="8">
        <v>813</v>
      </c>
      <c r="F135" s="8">
        <v>846</v>
      </c>
      <c r="G135" s="8">
        <v>824</v>
      </c>
      <c r="H135" s="8">
        <v>928</v>
      </c>
      <c r="I135" s="8">
        <v>1030</v>
      </c>
      <c r="J135" s="8">
        <v>1048</v>
      </c>
      <c r="K135" s="8">
        <v>1135</v>
      </c>
      <c r="L135" s="8">
        <v>1077</v>
      </c>
      <c r="M135" s="8">
        <v>1065</v>
      </c>
      <c r="N135" s="8">
        <v>995</v>
      </c>
      <c r="O135" s="8">
        <v>1033</v>
      </c>
      <c r="P135" s="8">
        <v>959</v>
      </c>
      <c r="Q135" s="8">
        <v>1016</v>
      </c>
      <c r="R135" s="8">
        <v>934</v>
      </c>
      <c r="S135" s="8">
        <v>960</v>
      </c>
      <c r="T135" s="8">
        <v>1063</v>
      </c>
      <c r="U135" s="8">
        <v>1059</v>
      </c>
      <c r="V135" s="8">
        <v>1130</v>
      </c>
      <c r="W135" s="8">
        <v>1239</v>
      </c>
      <c r="X135" s="8">
        <v>1270</v>
      </c>
      <c r="Y135" s="8">
        <v>1291</v>
      </c>
      <c r="Z135" s="8">
        <v>1400</v>
      </c>
      <c r="AA135" s="8">
        <v>1585</v>
      </c>
      <c r="AB135" s="8">
        <v>1670</v>
      </c>
      <c r="AC135" s="8">
        <v>1682</v>
      </c>
      <c r="AD135" s="8">
        <v>1741</v>
      </c>
      <c r="AE135" s="8">
        <v>1757</v>
      </c>
      <c r="AF135" s="8">
        <v>1735</v>
      </c>
      <c r="AG135" s="8">
        <v>1635</v>
      </c>
      <c r="AH135" s="8">
        <v>1673</v>
      </c>
      <c r="AI135" s="8">
        <v>1725</v>
      </c>
      <c r="AJ135" s="8">
        <v>1913</v>
      </c>
      <c r="AK135" s="8">
        <v>1908</v>
      </c>
      <c r="AL135" s="8">
        <v>1962</v>
      </c>
      <c r="AM135" s="8">
        <v>2162</v>
      </c>
      <c r="AN135" s="8">
        <v>2235</v>
      </c>
      <c r="AO135" s="8">
        <v>2113</v>
      </c>
      <c r="AP135" s="8">
        <v>1954</v>
      </c>
      <c r="AQ135" s="8">
        <v>1744</v>
      </c>
      <c r="AR135" s="8">
        <v>1651</v>
      </c>
      <c r="AS135" s="8">
        <v>1872</v>
      </c>
      <c r="AT135" s="8">
        <v>2064</v>
      </c>
      <c r="AU135" s="8">
        <v>2135</v>
      </c>
      <c r="AV135" s="8">
        <v>2252</v>
      </c>
      <c r="AW135" s="8">
        <v>2426</v>
      </c>
      <c r="AX135" s="8">
        <v>2383</v>
      </c>
      <c r="AY135" s="8">
        <v>2321</v>
      </c>
      <c r="AZ135" s="8">
        <v>2392</v>
      </c>
      <c r="BA135" s="8">
        <v>2447</v>
      </c>
      <c r="BB135" s="8">
        <v>2168</v>
      </c>
      <c r="BC135" s="8">
        <v>2126</v>
      </c>
      <c r="BD135" s="8">
        <v>2112</v>
      </c>
      <c r="BE135" s="8">
        <v>2137</v>
      </c>
      <c r="BF135" s="8">
        <v>2103</v>
      </c>
      <c r="BG135" s="8">
        <v>1929</v>
      </c>
      <c r="BH135" s="8">
        <v>1853</v>
      </c>
      <c r="BI135" s="8">
        <v>1884</v>
      </c>
      <c r="BJ135" s="8">
        <v>1880</v>
      </c>
      <c r="BK135" s="8">
        <v>1826</v>
      </c>
      <c r="BL135" s="8">
        <v>1740</v>
      </c>
      <c r="BM135" s="8">
        <v>1692</v>
      </c>
      <c r="BN135" s="8">
        <v>1662</v>
      </c>
      <c r="BO135" s="8">
        <v>1606</v>
      </c>
      <c r="BP135" s="8">
        <v>1469</v>
      </c>
      <c r="BQ135" s="8">
        <v>1403</v>
      </c>
      <c r="BR135" s="8">
        <v>1338</v>
      </c>
      <c r="BS135" s="8">
        <v>1453</v>
      </c>
      <c r="BT135" s="8">
        <v>1584</v>
      </c>
      <c r="BU135" s="8">
        <v>1646</v>
      </c>
      <c r="BV135" s="8">
        <v>1722</v>
      </c>
      <c r="BW135" s="8">
        <v>1742</v>
      </c>
      <c r="BX135" s="8">
        <v>1887</v>
      </c>
      <c r="BY135" s="8">
        <v>1937</v>
      </c>
      <c r="BZ135" s="8">
        <v>2032</v>
      </c>
      <c r="CA135" s="8">
        <v>2025</v>
      </c>
      <c r="CB135" s="7">
        <f t="shared" si="8"/>
        <v>732</v>
      </c>
      <c r="CC135" s="7">
        <f t="shared" si="9"/>
        <v>2447</v>
      </c>
      <c r="CD135" s="7">
        <f t="shared" si="10"/>
        <v>-422</v>
      </c>
      <c r="CE135" s="16">
        <f t="shared" si="11"/>
        <v>-0.17245606865549654</v>
      </c>
    </row>
    <row r="136" spans="1:83" x14ac:dyDescent="0.25">
      <c r="A136" s="1" t="s">
        <v>350</v>
      </c>
      <c r="B136" s="1" t="s">
        <v>56</v>
      </c>
      <c r="C136" s="1" t="s">
        <v>351</v>
      </c>
      <c r="D136" s="8">
        <v>854</v>
      </c>
      <c r="E136" s="8">
        <v>787</v>
      </c>
      <c r="F136" s="8">
        <v>756</v>
      </c>
      <c r="G136" s="8">
        <v>750</v>
      </c>
      <c r="H136" s="8">
        <v>795</v>
      </c>
      <c r="I136" s="8">
        <v>828</v>
      </c>
      <c r="J136" s="8">
        <v>919</v>
      </c>
      <c r="K136" s="8">
        <v>936</v>
      </c>
      <c r="L136" s="8">
        <v>983</v>
      </c>
      <c r="M136" s="8">
        <v>878</v>
      </c>
      <c r="N136" s="8">
        <v>785</v>
      </c>
      <c r="O136" s="8">
        <v>766</v>
      </c>
      <c r="P136" s="8">
        <v>745</v>
      </c>
      <c r="Q136" s="8">
        <v>729</v>
      </c>
      <c r="R136" s="8">
        <v>721</v>
      </c>
      <c r="S136" s="8">
        <v>740</v>
      </c>
      <c r="T136" s="8">
        <v>721</v>
      </c>
      <c r="U136" s="8">
        <v>762</v>
      </c>
      <c r="V136" s="8">
        <v>884</v>
      </c>
      <c r="W136" s="8">
        <v>908</v>
      </c>
      <c r="X136" s="8">
        <v>822</v>
      </c>
      <c r="Y136" s="8">
        <v>930</v>
      </c>
      <c r="Z136" s="8">
        <v>980</v>
      </c>
      <c r="AA136" s="8">
        <v>1048</v>
      </c>
      <c r="AB136" s="8">
        <v>1038</v>
      </c>
      <c r="AC136" s="8">
        <v>1093</v>
      </c>
      <c r="AD136" s="8">
        <v>1115</v>
      </c>
      <c r="AE136" s="8">
        <v>1118</v>
      </c>
      <c r="AF136" s="8">
        <v>993</v>
      </c>
      <c r="AG136" s="8">
        <v>1035</v>
      </c>
      <c r="AH136" s="8">
        <v>1034</v>
      </c>
      <c r="AI136" s="8">
        <v>1075</v>
      </c>
      <c r="AJ136" s="8">
        <v>1116</v>
      </c>
      <c r="AK136" s="8">
        <v>1147</v>
      </c>
      <c r="AL136" s="8">
        <v>1261</v>
      </c>
      <c r="AM136" s="8">
        <v>1125</v>
      </c>
      <c r="AN136" s="8">
        <v>1065</v>
      </c>
      <c r="AO136" s="8">
        <v>1087</v>
      </c>
      <c r="AP136" s="8">
        <v>1119</v>
      </c>
      <c r="AQ136" s="8">
        <v>1109</v>
      </c>
      <c r="AR136" s="8">
        <v>1141</v>
      </c>
      <c r="AS136" s="8">
        <v>1234</v>
      </c>
      <c r="AT136" s="8">
        <v>1249</v>
      </c>
      <c r="AU136" s="8">
        <v>1307</v>
      </c>
      <c r="AV136" s="8">
        <v>1232</v>
      </c>
      <c r="AW136" s="8">
        <v>1338</v>
      </c>
      <c r="AX136" s="8">
        <v>1376</v>
      </c>
      <c r="AY136" s="8">
        <v>1424</v>
      </c>
      <c r="AZ136" s="8">
        <v>1387</v>
      </c>
      <c r="BA136" s="8">
        <v>1369</v>
      </c>
      <c r="BB136" s="8">
        <v>1521</v>
      </c>
      <c r="BC136" s="8">
        <v>1257</v>
      </c>
      <c r="BD136" s="8">
        <v>1318</v>
      </c>
      <c r="BE136" s="8">
        <v>1355</v>
      </c>
      <c r="BF136" s="8">
        <v>1311</v>
      </c>
      <c r="BG136" s="8">
        <v>1305</v>
      </c>
      <c r="BH136" s="8">
        <v>1275</v>
      </c>
      <c r="BI136" s="8">
        <v>1265</v>
      </c>
      <c r="BJ136" s="8">
        <v>1119</v>
      </c>
      <c r="BK136" s="8">
        <v>941</v>
      </c>
      <c r="BL136" s="8">
        <v>928</v>
      </c>
      <c r="BM136" s="8">
        <v>892</v>
      </c>
      <c r="BN136" s="8">
        <v>855</v>
      </c>
      <c r="BO136" s="8">
        <v>814</v>
      </c>
      <c r="BP136" s="8">
        <v>762</v>
      </c>
      <c r="BQ136" s="8">
        <v>583</v>
      </c>
      <c r="BR136" s="8">
        <v>524</v>
      </c>
      <c r="BS136" s="8">
        <v>603</v>
      </c>
      <c r="BT136" s="8">
        <v>753</v>
      </c>
      <c r="BU136" s="8">
        <v>910</v>
      </c>
      <c r="BV136" s="8">
        <v>976</v>
      </c>
      <c r="BW136" s="8">
        <v>999</v>
      </c>
      <c r="BX136" s="8">
        <v>1112</v>
      </c>
      <c r="BY136" s="8">
        <v>1054</v>
      </c>
      <c r="BZ136" s="8">
        <v>1151</v>
      </c>
      <c r="CA136" s="8">
        <v>960</v>
      </c>
      <c r="CB136" s="7">
        <f t="shared" si="8"/>
        <v>524</v>
      </c>
      <c r="CC136" s="7">
        <f t="shared" si="9"/>
        <v>1521</v>
      </c>
      <c r="CD136" s="7">
        <f t="shared" si="10"/>
        <v>-561</v>
      </c>
      <c r="CE136" s="16">
        <f t="shared" si="11"/>
        <v>-0.36883629191321499</v>
      </c>
    </row>
    <row r="137" spans="1:83" x14ac:dyDescent="0.25">
      <c r="A137" s="1" t="s">
        <v>352</v>
      </c>
      <c r="B137" s="1" t="s">
        <v>56</v>
      </c>
      <c r="C137" s="1" t="s">
        <v>118</v>
      </c>
      <c r="D137" s="8">
        <v>480</v>
      </c>
      <c r="E137" s="8">
        <v>471</v>
      </c>
      <c r="F137" s="8">
        <v>562</v>
      </c>
      <c r="G137" s="8">
        <v>559</v>
      </c>
      <c r="H137" s="8">
        <v>725</v>
      </c>
      <c r="I137" s="8">
        <v>778</v>
      </c>
      <c r="J137" s="8">
        <v>664</v>
      </c>
      <c r="K137" s="8">
        <v>615</v>
      </c>
      <c r="L137" s="8">
        <v>698</v>
      </c>
      <c r="M137" s="8">
        <v>569</v>
      </c>
      <c r="N137" s="8">
        <v>538</v>
      </c>
      <c r="O137" s="8">
        <v>581</v>
      </c>
      <c r="P137" s="8">
        <v>680</v>
      </c>
      <c r="Q137" s="8">
        <v>622</v>
      </c>
      <c r="R137" s="8">
        <v>728</v>
      </c>
      <c r="S137" s="8">
        <v>920</v>
      </c>
      <c r="T137" s="8">
        <v>1001</v>
      </c>
      <c r="U137" s="8">
        <v>1037</v>
      </c>
      <c r="V137" s="8">
        <v>1028</v>
      </c>
      <c r="W137" s="8">
        <v>1034</v>
      </c>
      <c r="X137" s="8">
        <v>1045</v>
      </c>
      <c r="Y137" s="8">
        <v>1068</v>
      </c>
      <c r="Z137" s="8">
        <v>1088</v>
      </c>
      <c r="AA137" s="8">
        <v>1121</v>
      </c>
      <c r="AB137" s="8">
        <v>1094</v>
      </c>
      <c r="AC137" s="8">
        <v>1090</v>
      </c>
      <c r="AD137" s="8">
        <v>1082</v>
      </c>
      <c r="AE137" s="8">
        <v>1084</v>
      </c>
      <c r="AF137" s="8">
        <v>1091</v>
      </c>
      <c r="AG137" s="8">
        <v>1097</v>
      </c>
      <c r="AH137" s="8">
        <v>1080</v>
      </c>
      <c r="AI137" s="8">
        <v>1083</v>
      </c>
      <c r="AJ137" s="8">
        <v>1078</v>
      </c>
      <c r="AK137" s="8">
        <v>1078</v>
      </c>
      <c r="AL137" s="8">
        <v>1064</v>
      </c>
      <c r="AM137" s="8">
        <v>1067</v>
      </c>
      <c r="AN137" s="8">
        <v>1097</v>
      </c>
      <c r="AO137" s="8">
        <v>1162</v>
      </c>
      <c r="AP137" s="8">
        <v>1150</v>
      </c>
      <c r="AQ137" s="8">
        <v>1154</v>
      </c>
      <c r="AR137" s="8">
        <v>1052</v>
      </c>
      <c r="AS137" s="8">
        <v>1168</v>
      </c>
      <c r="AT137" s="8">
        <v>1208</v>
      </c>
      <c r="AU137" s="8">
        <v>1261</v>
      </c>
      <c r="AV137" s="8">
        <v>1288</v>
      </c>
      <c r="AW137" s="8">
        <v>1292</v>
      </c>
      <c r="AX137" s="8">
        <v>1301</v>
      </c>
      <c r="AY137" s="8">
        <v>1329</v>
      </c>
      <c r="AZ137" s="8">
        <v>1353</v>
      </c>
      <c r="BA137" s="8">
        <v>1350</v>
      </c>
      <c r="BB137" s="8">
        <v>1320</v>
      </c>
      <c r="BC137" s="8">
        <v>1307</v>
      </c>
      <c r="BD137" s="8">
        <v>1278</v>
      </c>
      <c r="BE137" s="8">
        <v>1266</v>
      </c>
      <c r="BF137" s="8">
        <v>1276</v>
      </c>
      <c r="BG137" s="8">
        <v>1272</v>
      </c>
      <c r="BH137" s="8">
        <v>1242</v>
      </c>
      <c r="BI137" s="8">
        <v>1265</v>
      </c>
      <c r="BJ137" s="8">
        <v>1304</v>
      </c>
      <c r="BK137" s="8">
        <v>1353</v>
      </c>
      <c r="BL137" s="8">
        <v>1386</v>
      </c>
      <c r="BM137" s="8">
        <v>1214</v>
      </c>
      <c r="BN137" s="8">
        <v>1068</v>
      </c>
      <c r="BO137" s="8">
        <v>1130</v>
      </c>
      <c r="BP137" s="8">
        <v>812</v>
      </c>
      <c r="BQ137" s="8">
        <v>873</v>
      </c>
      <c r="BR137" s="8">
        <v>866</v>
      </c>
      <c r="BS137" s="8">
        <v>926</v>
      </c>
      <c r="BT137" s="8">
        <v>954</v>
      </c>
      <c r="BU137" s="8">
        <v>997</v>
      </c>
      <c r="BV137" s="8">
        <v>975</v>
      </c>
      <c r="BW137" s="8">
        <v>979</v>
      </c>
      <c r="BX137" s="8">
        <v>1001</v>
      </c>
      <c r="BY137" s="8">
        <v>1014</v>
      </c>
      <c r="BZ137" s="8">
        <v>1027</v>
      </c>
      <c r="CA137" s="8">
        <v>1049</v>
      </c>
      <c r="CB137" s="7">
        <f t="shared" si="8"/>
        <v>471</v>
      </c>
      <c r="CC137" s="7">
        <f t="shared" si="9"/>
        <v>1386</v>
      </c>
      <c r="CD137" s="7">
        <f t="shared" si="10"/>
        <v>-337</v>
      </c>
      <c r="CE137" s="16">
        <f t="shared" si="11"/>
        <v>-0.24314574314574314</v>
      </c>
    </row>
    <row r="138" spans="1:83" x14ac:dyDescent="0.25">
      <c r="A138" s="1" t="s">
        <v>353</v>
      </c>
      <c r="B138" s="1" t="s">
        <v>56</v>
      </c>
      <c r="C138" s="1" t="s">
        <v>354</v>
      </c>
      <c r="D138" s="8">
        <v>745</v>
      </c>
      <c r="E138" s="8">
        <v>730</v>
      </c>
      <c r="F138" s="8">
        <v>772</v>
      </c>
      <c r="G138" s="8">
        <v>786</v>
      </c>
      <c r="H138" s="8">
        <v>854</v>
      </c>
      <c r="I138" s="8">
        <v>901</v>
      </c>
      <c r="J138" s="8">
        <v>936</v>
      </c>
      <c r="K138" s="8">
        <v>932</v>
      </c>
      <c r="L138" s="8">
        <v>836</v>
      </c>
      <c r="M138" s="8">
        <v>710</v>
      </c>
      <c r="N138" s="8">
        <v>771</v>
      </c>
      <c r="O138" s="8">
        <v>840</v>
      </c>
      <c r="P138" s="8">
        <v>938</v>
      </c>
      <c r="Q138" s="8">
        <v>982</v>
      </c>
      <c r="R138" s="8">
        <v>934</v>
      </c>
      <c r="S138" s="8">
        <v>977</v>
      </c>
      <c r="T138" s="8">
        <v>1023</v>
      </c>
      <c r="U138" s="8">
        <v>1044</v>
      </c>
      <c r="V138" s="8">
        <v>1063</v>
      </c>
      <c r="W138" s="8">
        <v>1113</v>
      </c>
      <c r="X138" s="8">
        <v>1150</v>
      </c>
      <c r="Y138" s="8">
        <v>1165</v>
      </c>
      <c r="Z138" s="8">
        <v>1193</v>
      </c>
      <c r="AA138" s="8">
        <v>1177</v>
      </c>
      <c r="AB138" s="8">
        <v>1131</v>
      </c>
      <c r="AC138" s="8">
        <v>986</v>
      </c>
      <c r="AD138" s="8">
        <v>983</v>
      </c>
      <c r="AE138" s="8">
        <v>1019</v>
      </c>
      <c r="AF138" s="8">
        <v>1024</v>
      </c>
      <c r="AG138" s="8">
        <v>993</v>
      </c>
      <c r="AH138" s="8">
        <v>1018</v>
      </c>
      <c r="AI138" s="8">
        <v>1058</v>
      </c>
      <c r="AJ138" s="8">
        <v>1090</v>
      </c>
      <c r="AK138" s="8">
        <v>1189</v>
      </c>
      <c r="AL138" s="8">
        <v>1215</v>
      </c>
      <c r="AM138" s="8">
        <v>1215</v>
      </c>
      <c r="AN138" s="8">
        <v>1232</v>
      </c>
      <c r="AO138" s="8">
        <v>1281</v>
      </c>
      <c r="AP138" s="8">
        <v>1323</v>
      </c>
      <c r="AQ138" s="8">
        <v>1389</v>
      </c>
      <c r="AR138" s="8">
        <v>1478</v>
      </c>
      <c r="AS138" s="8">
        <v>1520</v>
      </c>
      <c r="AT138" s="8">
        <v>1562</v>
      </c>
      <c r="AU138" s="8">
        <v>1627</v>
      </c>
      <c r="AV138" s="8">
        <v>1657</v>
      </c>
      <c r="AW138" s="8">
        <v>1662</v>
      </c>
      <c r="AX138" s="8">
        <v>1664</v>
      </c>
      <c r="AY138" s="8">
        <v>1693</v>
      </c>
      <c r="AZ138" s="8">
        <v>1732</v>
      </c>
      <c r="BA138" s="8">
        <v>1738</v>
      </c>
      <c r="BB138" s="8">
        <v>1729</v>
      </c>
      <c r="BC138" s="8">
        <v>1744</v>
      </c>
      <c r="BD138" s="8">
        <v>1726</v>
      </c>
      <c r="BE138" s="8">
        <v>1719</v>
      </c>
      <c r="BF138" s="8">
        <v>1696</v>
      </c>
      <c r="BG138" s="8">
        <v>1685</v>
      </c>
      <c r="BH138" s="8">
        <v>1692</v>
      </c>
      <c r="BI138" s="8">
        <v>1752</v>
      </c>
      <c r="BJ138" s="8">
        <v>1755</v>
      </c>
      <c r="BK138" s="8">
        <v>1818</v>
      </c>
      <c r="BL138" s="8">
        <v>1850</v>
      </c>
      <c r="BM138" s="8">
        <v>1648</v>
      </c>
      <c r="BN138" s="8">
        <v>1423</v>
      </c>
      <c r="BO138" s="8">
        <v>1457</v>
      </c>
      <c r="BP138" s="8">
        <v>1206</v>
      </c>
      <c r="BQ138" s="8">
        <v>1194</v>
      </c>
      <c r="BR138" s="8">
        <v>1171</v>
      </c>
      <c r="BS138" s="8">
        <v>1240</v>
      </c>
      <c r="BT138" s="8">
        <v>1287</v>
      </c>
      <c r="BU138" s="8">
        <v>1296</v>
      </c>
      <c r="BV138" s="8">
        <v>1294</v>
      </c>
      <c r="BW138" s="8">
        <v>1247</v>
      </c>
      <c r="BX138" s="8">
        <v>1346</v>
      </c>
      <c r="BY138" s="8">
        <v>1354</v>
      </c>
      <c r="BZ138" s="8">
        <v>1353</v>
      </c>
      <c r="CA138" s="8">
        <v>1370</v>
      </c>
      <c r="CB138" s="7">
        <f t="shared" si="8"/>
        <v>710</v>
      </c>
      <c r="CC138" s="7">
        <f t="shared" si="9"/>
        <v>1850</v>
      </c>
      <c r="CD138" s="7">
        <f t="shared" si="10"/>
        <v>-480</v>
      </c>
      <c r="CE138" s="16">
        <f t="shared" si="11"/>
        <v>-0.25945945945945947</v>
      </c>
    </row>
    <row r="139" spans="1:83" x14ac:dyDescent="0.25">
      <c r="A139" s="1" t="s">
        <v>355</v>
      </c>
      <c r="B139" s="1" t="s">
        <v>56</v>
      </c>
      <c r="C139" s="1" t="s">
        <v>356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6</v>
      </c>
      <c r="AB139" s="8">
        <v>8</v>
      </c>
      <c r="AC139" s="8">
        <v>21</v>
      </c>
      <c r="AD139" s="8">
        <v>38</v>
      </c>
      <c r="AE139" s="8">
        <v>50</v>
      </c>
      <c r="AF139" s="8">
        <v>80</v>
      </c>
      <c r="AG139" s="8">
        <v>111</v>
      </c>
      <c r="AH139" s="8">
        <v>113</v>
      </c>
      <c r="AI139" s="8">
        <v>178</v>
      </c>
      <c r="AJ139" s="8">
        <v>160</v>
      </c>
      <c r="AK139" s="8">
        <v>172</v>
      </c>
      <c r="AL139" s="8">
        <v>109</v>
      </c>
      <c r="AM139" s="8">
        <v>136</v>
      </c>
      <c r="AN139" s="8">
        <v>126</v>
      </c>
      <c r="AO139" s="8">
        <v>104</v>
      </c>
      <c r="AP139" s="8">
        <v>97</v>
      </c>
      <c r="AQ139" s="8">
        <v>101</v>
      </c>
      <c r="AR139" s="8">
        <v>107</v>
      </c>
      <c r="AS139" s="8">
        <v>35</v>
      </c>
      <c r="AT139" s="8">
        <v>11</v>
      </c>
      <c r="AU139" s="8">
        <v>10</v>
      </c>
      <c r="AV139" s="8">
        <v>7</v>
      </c>
      <c r="AW139" s="8">
        <v>8</v>
      </c>
      <c r="AX139" s="8">
        <v>9</v>
      </c>
      <c r="AY139" s="8">
        <v>9</v>
      </c>
      <c r="AZ139" s="8">
        <v>4</v>
      </c>
      <c r="BA139" s="8">
        <v>7</v>
      </c>
      <c r="BB139" s="8">
        <v>8</v>
      </c>
      <c r="BC139" s="8">
        <v>8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7">
        <f t="shared" si="8"/>
        <v>0</v>
      </c>
      <c r="CC139" s="7">
        <f t="shared" si="9"/>
        <v>178</v>
      </c>
      <c r="CD139" s="7">
        <f t="shared" si="10"/>
        <v>-178</v>
      </c>
      <c r="CE139" s="16">
        <f t="shared" si="11"/>
        <v>-1</v>
      </c>
    </row>
    <row r="140" spans="1:83" x14ac:dyDescent="0.25">
      <c r="A140" s="1" t="s">
        <v>357</v>
      </c>
      <c r="B140" s="1" t="s">
        <v>56</v>
      </c>
      <c r="C140" s="1" t="s">
        <v>283</v>
      </c>
      <c r="D140" s="8">
        <v>0</v>
      </c>
      <c r="E140" s="8">
        <v>2</v>
      </c>
      <c r="F140" s="8">
        <v>0</v>
      </c>
      <c r="G140" s="8">
        <v>0</v>
      </c>
      <c r="H140" s="8">
        <v>6</v>
      </c>
      <c r="I140" s="8">
        <v>2</v>
      </c>
      <c r="J140" s="8">
        <v>12</v>
      </c>
      <c r="K140" s="8">
        <v>10</v>
      </c>
      <c r="L140" s="8">
        <v>1</v>
      </c>
      <c r="M140" s="8">
        <v>1</v>
      </c>
      <c r="N140" s="8">
        <v>6</v>
      </c>
      <c r="O140" s="8">
        <v>0</v>
      </c>
      <c r="P140" s="8">
        <v>0</v>
      </c>
      <c r="Q140" s="8">
        <v>0</v>
      </c>
      <c r="R140" s="8">
        <v>1</v>
      </c>
      <c r="S140" s="8">
        <v>1</v>
      </c>
      <c r="T140" s="8">
        <v>1</v>
      </c>
      <c r="U140" s="8">
        <v>1</v>
      </c>
      <c r="V140" s="8">
        <v>1</v>
      </c>
      <c r="W140" s="8">
        <v>1</v>
      </c>
      <c r="X140" s="8">
        <v>1</v>
      </c>
      <c r="Y140" s="8">
        <v>1</v>
      </c>
      <c r="Z140" s="8">
        <v>6</v>
      </c>
      <c r="AA140" s="8">
        <v>5</v>
      </c>
      <c r="AB140" s="8">
        <v>5</v>
      </c>
      <c r="AC140" s="8">
        <v>9</v>
      </c>
      <c r="AD140" s="8">
        <v>13</v>
      </c>
      <c r="AE140" s="8">
        <v>5</v>
      </c>
      <c r="AF140" s="8">
        <v>7</v>
      </c>
      <c r="AG140" s="8">
        <v>7</v>
      </c>
      <c r="AH140" s="8">
        <v>7</v>
      </c>
      <c r="AI140" s="8">
        <v>6</v>
      </c>
      <c r="AJ140" s="8">
        <v>6</v>
      </c>
      <c r="AK140" s="8">
        <v>6</v>
      </c>
      <c r="AL140" s="8">
        <v>8</v>
      </c>
      <c r="AM140" s="8">
        <v>11</v>
      </c>
      <c r="AN140" s="8">
        <v>11</v>
      </c>
      <c r="AO140" s="8">
        <v>11</v>
      </c>
      <c r="AP140" s="8">
        <v>14</v>
      </c>
      <c r="AQ140" s="8">
        <v>17</v>
      </c>
      <c r="AR140" s="8">
        <v>15</v>
      </c>
      <c r="AS140" s="8">
        <v>16</v>
      </c>
      <c r="AT140" s="8">
        <v>14</v>
      </c>
      <c r="AU140" s="8">
        <v>10</v>
      </c>
      <c r="AV140" s="8">
        <v>10</v>
      </c>
      <c r="AW140" s="8">
        <v>10</v>
      </c>
      <c r="AX140" s="8">
        <v>13</v>
      </c>
      <c r="AY140" s="8">
        <v>15</v>
      </c>
      <c r="AZ140" s="8">
        <v>15</v>
      </c>
      <c r="BA140" s="8">
        <v>16</v>
      </c>
      <c r="BB140" s="8">
        <v>16</v>
      </c>
      <c r="BC140" s="8">
        <v>16</v>
      </c>
      <c r="BD140" s="8">
        <v>23</v>
      </c>
      <c r="BE140" s="8">
        <v>23</v>
      </c>
      <c r="BF140" s="8">
        <v>22</v>
      </c>
      <c r="BG140" s="8">
        <v>22</v>
      </c>
      <c r="BH140" s="8">
        <v>22</v>
      </c>
      <c r="BI140" s="8">
        <v>22</v>
      </c>
      <c r="BJ140" s="8">
        <v>21</v>
      </c>
      <c r="BK140" s="8">
        <v>26</v>
      </c>
      <c r="BL140" s="8">
        <v>24</v>
      </c>
      <c r="BM140" s="8">
        <v>25</v>
      </c>
      <c r="BN140" s="8">
        <v>21</v>
      </c>
      <c r="BO140" s="8">
        <v>17</v>
      </c>
      <c r="BP140" s="8">
        <v>24</v>
      </c>
      <c r="BQ140" s="8">
        <v>19</v>
      </c>
      <c r="BR140" s="8">
        <v>5</v>
      </c>
      <c r="BS140" s="8">
        <v>25</v>
      </c>
      <c r="BT140" s="8">
        <v>26</v>
      </c>
      <c r="BU140" s="8">
        <v>29</v>
      </c>
      <c r="BV140" s="8">
        <v>26</v>
      </c>
      <c r="BW140" s="8">
        <v>26</v>
      </c>
      <c r="BX140" s="8">
        <v>27</v>
      </c>
      <c r="BY140" s="8">
        <v>26</v>
      </c>
      <c r="BZ140" s="8">
        <v>12</v>
      </c>
      <c r="CA140" s="8">
        <v>4</v>
      </c>
      <c r="CB140" s="7">
        <f t="shared" si="8"/>
        <v>0</v>
      </c>
      <c r="CC140" s="7">
        <f t="shared" si="9"/>
        <v>29</v>
      </c>
      <c r="CD140" s="7">
        <f t="shared" si="10"/>
        <v>-25</v>
      </c>
      <c r="CE140" s="16">
        <f t="shared" si="11"/>
        <v>-0.86206896551724133</v>
      </c>
    </row>
    <row r="141" spans="1:83" x14ac:dyDescent="0.25">
      <c r="A141" s="1" t="s">
        <v>358</v>
      </c>
      <c r="B141" s="1" t="s">
        <v>56</v>
      </c>
      <c r="C141" s="1" t="s">
        <v>359</v>
      </c>
      <c r="D141" s="8">
        <v>15</v>
      </c>
      <c r="E141" s="8">
        <v>14</v>
      </c>
      <c r="F141" s="8">
        <v>13</v>
      </c>
      <c r="G141" s="8">
        <v>13</v>
      </c>
      <c r="H141" s="8">
        <v>13</v>
      </c>
      <c r="I141" s="8">
        <v>18</v>
      </c>
      <c r="J141" s="8">
        <v>17</v>
      </c>
      <c r="K141" s="8">
        <v>18</v>
      </c>
      <c r="L141" s="8">
        <v>17</v>
      </c>
      <c r="M141" s="8">
        <v>17</v>
      </c>
      <c r="N141" s="8">
        <v>16</v>
      </c>
      <c r="O141" s="8">
        <v>16</v>
      </c>
      <c r="P141" s="8">
        <v>16</v>
      </c>
      <c r="Q141" s="8">
        <v>16</v>
      </c>
      <c r="R141" s="8">
        <v>16</v>
      </c>
      <c r="S141" s="8">
        <v>16</v>
      </c>
      <c r="T141" s="8">
        <v>15</v>
      </c>
      <c r="U141" s="8">
        <v>15</v>
      </c>
      <c r="V141" s="8">
        <v>15</v>
      </c>
      <c r="W141" s="8">
        <v>15</v>
      </c>
      <c r="X141" s="8">
        <v>15</v>
      </c>
      <c r="Y141" s="8">
        <v>15</v>
      </c>
      <c r="Z141" s="8">
        <v>17</v>
      </c>
      <c r="AA141" s="8">
        <v>17</v>
      </c>
      <c r="AB141" s="8">
        <v>15</v>
      </c>
      <c r="AC141" s="8">
        <v>16</v>
      </c>
      <c r="AD141" s="8">
        <v>15</v>
      </c>
      <c r="AE141" s="8">
        <v>16</v>
      </c>
      <c r="AF141" s="8">
        <v>9</v>
      </c>
      <c r="AG141" s="8">
        <v>20</v>
      </c>
      <c r="AH141" s="8">
        <v>27</v>
      </c>
      <c r="AI141" s="8">
        <v>23</v>
      </c>
      <c r="AJ141" s="8">
        <v>22</v>
      </c>
      <c r="AK141" s="8">
        <v>24</v>
      </c>
      <c r="AL141" s="8">
        <v>23</v>
      </c>
      <c r="AM141" s="8">
        <v>29</v>
      </c>
      <c r="AN141" s="8">
        <v>26</v>
      </c>
      <c r="AO141" s="8">
        <v>21</v>
      </c>
      <c r="AP141" s="8">
        <v>20</v>
      </c>
      <c r="AQ141" s="8">
        <v>15</v>
      </c>
      <c r="AR141" s="8">
        <v>17</v>
      </c>
      <c r="AS141" s="8">
        <v>17</v>
      </c>
      <c r="AT141" s="8">
        <v>15</v>
      </c>
      <c r="AU141" s="8">
        <v>17</v>
      </c>
      <c r="AV141" s="8">
        <v>19</v>
      </c>
      <c r="AW141" s="8">
        <v>20</v>
      </c>
      <c r="AX141" s="8">
        <v>13</v>
      </c>
      <c r="AY141" s="8">
        <v>10</v>
      </c>
      <c r="AZ141" s="8">
        <v>10</v>
      </c>
      <c r="BA141" s="8">
        <v>10</v>
      </c>
      <c r="BB141" s="8">
        <v>10</v>
      </c>
      <c r="BC141" s="8">
        <v>10</v>
      </c>
      <c r="BD141" s="8">
        <v>10</v>
      </c>
      <c r="BE141" s="8">
        <v>10</v>
      </c>
      <c r="BF141" s="8">
        <v>10</v>
      </c>
      <c r="BG141" s="8">
        <v>10</v>
      </c>
      <c r="BH141" s="8">
        <v>7</v>
      </c>
      <c r="BI141" s="8">
        <v>3</v>
      </c>
      <c r="BJ141" s="8">
        <v>2</v>
      </c>
      <c r="BK141" s="8">
        <v>2</v>
      </c>
      <c r="BL141" s="8">
        <v>2</v>
      </c>
      <c r="BM141" s="8">
        <v>2</v>
      </c>
      <c r="BN141" s="8">
        <v>0</v>
      </c>
      <c r="BO141" s="8">
        <v>2</v>
      </c>
      <c r="BP141" s="8">
        <v>2</v>
      </c>
      <c r="BQ141" s="8">
        <v>2</v>
      </c>
      <c r="BR141" s="8">
        <v>2</v>
      </c>
      <c r="BS141" s="8">
        <v>2</v>
      </c>
      <c r="BT141" s="8">
        <v>2</v>
      </c>
      <c r="BU141" s="8">
        <v>2</v>
      </c>
      <c r="BV141" s="8">
        <v>2</v>
      </c>
      <c r="BW141" s="8">
        <v>2</v>
      </c>
      <c r="BX141" s="8">
        <v>2</v>
      </c>
      <c r="BY141" s="8">
        <v>0</v>
      </c>
      <c r="BZ141" s="8">
        <v>0</v>
      </c>
      <c r="CA141" s="8">
        <v>2</v>
      </c>
      <c r="CB141" s="7">
        <f t="shared" si="8"/>
        <v>0</v>
      </c>
      <c r="CC141" s="7">
        <f t="shared" si="9"/>
        <v>29</v>
      </c>
      <c r="CD141" s="7">
        <f t="shared" si="10"/>
        <v>-27</v>
      </c>
      <c r="CE141" s="16">
        <f t="shared" si="11"/>
        <v>-0.93103448275862066</v>
      </c>
    </row>
    <row r="142" spans="1:83" x14ac:dyDescent="0.25">
      <c r="A142" s="1" t="s">
        <v>360</v>
      </c>
      <c r="B142" s="1" t="s">
        <v>56</v>
      </c>
      <c r="C142" s="1" t="s">
        <v>361</v>
      </c>
      <c r="D142" s="8">
        <v>1813</v>
      </c>
      <c r="E142" s="8">
        <v>1780</v>
      </c>
      <c r="F142" s="8">
        <v>1858</v>
      </c>
      <c r="G142" s="8">
        <v>1858</v>
      </c>
      <c r="H142" s="8">
        <v>1735</v>
      </c>
      <c r="I142" s="8">
        <v>1839</v>
      </c>
      <c r="J142" s="8">
        <v>1800</v>
      </c>
      <c r="K142" s="8">
        <v>1935</v>
      </c>
      <c r="L142" s="8">
        <v>1933</v>
      </c>
      <c r="M142" s="8">
        <v>1899</v>
      </c>
      <c r="N142" s="8">
        <v>1903</v>
      </c>
      <c r="O142" s="8">
        <v>1835</v>
      </c>
      <c r="P142" s="8">
        <v>1786</v>
      </c>
      <c r="Q142" s="8">
        <v>1379</v>
      </c>
      <c r="R142" s="8">
        <v>1336</v>
      </c>
      <c r="S142" s="8">
        <v>1294</v>
      </c>
      <c r="T142" s="8">
        <v>1427</v>
      </c>
      <c r="U142" s="8">
        <v>1319</v>
      </c>
      <c r="V142" s="8">
        <v>1396</v>
      </c>
      <c r="W142" s="8">
        <v>1474</v>
      </c>
      <c r="X142" s="8">
        <v>1442</v>
      </c>
      <c r="Y142" s="8">
        <v>1493</v>
      </c>
      <c r="Z142" s="8">
        <v>1698</v>
      </c>
      <c r="AA142" s="8">
        <v>1716</v>
      </c>
      <c r="AB142" s="8">
        <v>1752</v>
      </c>
      <c r="AC142" s="8">
        <v>1841</v>
      </c>
      <c r="AD142" s="8">
        <v>1790</v>
      </c>
      <c r="AE142" s="8">
        <v>1792</v>
      </c>
      <c r="AF142" s="8">
        <v>1631</v>
      </c>
      <c r="AG142" s="8">
        <v>1665</v>
      </c>
      <c r="AH142" s="8">
        <v>1601</v>
      </c>
      <c r="AI142" s="8">
        <v>1553</v>
      </c>
      <c r="AJ142" s="8">
        <v>1572</v>
      </c>
      <c r="AK142" s="8">
        <v>1712</v>
      </c>
      <c r="AL142" s="8">
        <v>1740</v>
      </c>
      <c r="AM142" s="8">
        <v>1769</v>
      </c>
      <c r="AN142" s="8">
        <v>1503</v>
      </c>
      <c r="AO142" s="8">
        <v>1158</v>
      </c>
      <c r="AP142" s="8">
        <v>1169</v>
      </c>
      <c r="AQ142" s="8">
        <v>1174</v>
      </c>
      <c r="AR142" s="8">
        <v>1200</v>
      </c>
      <c r="AS142" s="8">
        <v>1208</v>
      </c>
      <c r="AT142" s="8">
        <v>1340</v>
      </c>
      <c r="AU142" s="8">
        <v>1332</v>
      </c>
      <c r="AV142" s="8">
        <v>1361</v>
      </c>
      <c r="AW142" s="8">
        <v>1402</v>
      </c>
      <c r="AX142" s="8">
        <v>1428</v>
      </c>
      <c r="AY142" s="8">
        <v>1411</v>
      </c>
      <c r="AZ142" s="8">
        <v>1329</v>
      </c>
      <c r="BA142" s="8">
        <v>1322</v>
      </c>
      <c r="BB142" s="8">
        <v>1242</v>
      </c>
      <c r="BC142" s="8">
        <v>1269</v>
      </c>
      <c r="BD142" s="8">
        <v>1228</v>
      </c>
      <c r="BE142" s="8">
        <v>1142</v>
      </c>
      <c r="BF142" s="8">
        <v>961</v>
      </c>
      <c r="BG142" s="8">
        <v>878</v>
      </c>
      <c r="BH142" s="8">
        <v>841</v>
      </c>
      <c r="BI142" s="8">
        <v>789</v>
      </c>
      <c r="BJ142" s="8">
        <v>717</v>
      </c>
      <c r="BK142" s="8">
        <v>637</v>
      </c>
      <c r="BL142" s="8">
        <v>610</v>
      </c>
      <c r="BM142" s="8">
        <v>496</v>
      </c>
      <c r="BN142" s="8">
        <v>468</v>
      </c>
      <c r="BO142" s="8">
        <v>484</v>
      </c>
      <c r="BP142" s="8">
        <v>473</v>
      </c>
      <c r="BQ142" s="8">
        <v>438</v>
      </c>
      <c r="BR142" s="8">
        <v>441</v>
      </c>
      <c r="BS142" s="8">
        <v>514</v>
      </c>
      <c r="BT142" s="8">
        <v>620</v>
      </c>
      <c r="BU142" s="8">
        <v>639</v>
      </c>
      <c r="BV142" s="8">
        <v>645</v>
      </c>
      <c r="BW142" s="8">
        <v>693</v>
      </c>
      <c r="BX142" s="8">
        <v>717</v>
      </c>
      <c r="BY142" s="8">
        <v>787</v>
      </c>
      <c r="BZ142" s="8">
        <v>777</v>
      </c>
      <c r="CA142" s="8">
        <v>787</v>
      </c>
      <c r="CB142" s="7">
        <f t="shared" si="8"/>
        <v>438</v>
      </c>
      <c r="CC142" s="7">
        <f t="shared" si="9"/>
        <v>1935</v>
      </c>
      <c r="CD142" s="7">
        <f t="shared" si="10"/>
        <v>-1148</v>
      </c>
      <c r="CE142" s="16">
        <f t="shared" si="11"/>
        <v>-0.59328165374677</v>
      </c>
    </row>
    <row r="143" spans="1:83" x14ac:dyDescent="0.25">
      <c r="A143" s="1" t="s">
        <v>362</v>
      </c>
      <c r="B143" s="1" t="s">
        <v>56</v>
      </c>
      <c r="C143" s="1" t="s">
        <v>363</v>
      </c>
      <c r="D143" s="8">
        <v>1069</v>
      </c>
      <c r="E143" s="8">
        <v>1076</v>
      </c>
      <c r="F143" s="8">
        <v>1125</v>
      </c>
      <c r="G143" s="8">
        <v>1141</v>
      </c>
      <c r="H143" s="8">
        <v>1152</v>
      </c>
      <c r="I143" s="8">
        <v>1180</v>
      </c>
      <c r="J143" s="8">
        <v>1211</v>
      </c>
      <c r="K143" s="8">
        <v>1198</v>
      </c>
      <c r="L143" s="8">
        <v>1228</v>
      </c>
      <c r="M143" s="8">
        <v>1176</v>
      </c>
      <c r="N143" s="8">
        <v>1151</v>
      </c>
      <c r="O143" s="8">
        <v>1175</v>
      </c>
      <c r="P143" s="8">
        <v>1075</v>
      </c>
      <c r="Q143" s="8">
        <v>1095</v>
      </c>
      <c r="R143" s="8">
        <v>1077</v>
      </c>
      <c r="S143" s="8">
        <v>1073</v>
      </c>
      <c r="T143" s="8">
        <v>1081</v>
      </c>
      <c r="U143" s="8">
        <v>1084</v>
      </c>
      <c r="V143" s="8">
        <v>1074</v>
      </c>
      <c r="W143" s="8">
        <v>1063</v>
      </c>
      <c r="X143" s="8">
        <v>1078</v>
      </c>
      <c r="Y143" s="8">
        <v>1093</v>
      </c>
      <c r="Z143" s="8">
        <v>1130</v>
      </c>
      <c r="AA143" s="8">
        <v>1133</v>
      </c>
      <c r="AB143" s="8">
        <v>1159</v>
      </c>
      <c r="AC143" s="8">
        <v>1172</v>
      </c>
      <c r="AD143" s="8">
        <v>1205</v>
      </c>
      <c r="AE143" s="8">
        <v>1202</v>
      </c>
      <c r="AF143" s="8">
        <v>1214</v>
      </c>
      <c r="AG143" s="8">
        <v>1194</v>
      </c>
      <c r="AH143" s="8">
        <v>1200</v>
      </c>
      <c r="AI143" s="8">
        <v>1207</v>
      </c>
      <c r="AJ143" s="8">
        <v>1188</v>
      </c>
      <c r="AK143" s="8">
        <v>1195</v>
      </c>
      <c r="AL143" s="8">
        <v>1222</v>
      </c>
      <c r="AM143" s="8">
        <v>1253</v>
      </c>
      <c r="AN143" s="8">
        <v>1324</v>
      </c>
      <c r="AO143" s="8">
        <v>1351</v>
      </c>
      <c r="AP143" s="8">
        <v>1303</v>
      </c>
      <c r="AQ143" s="8">
        <v>1302</v>
      </c>
      <c r="AR143" s="8">
        <v>1317</v>
      </c>
      <c r="AS143" s="8">
        <v>1326</v>
      </c>
      <c r="AT143" s="8">
        <v>1349</v>
      </c>
      <c r="AU143" s="8">
        <v>1370</v>
      </c>
      <c r="AV143" s="8">
        <v>1369</v>
      </c>
      <c r="AW143" s="8">
        <v>1432</v>
      </c>
      <c r="AX143" s="8">
        <v>1484</v>
      </c>
      <c r="AY143" s="8">
        <v>1517</v>
      </c>
      <c r="AZ143" s="8">
        <v>1496</v>
      </c>
      <c r="BA143" s="8">
        <v>1411</v>
      </c>
      <c r="BB143" s="8">
        <v>1364</v>
      </c>
      <c r="BC143" s="8">
        <v>1338</v>
      </c>
      <c r="BD143" s="8">
        <v>1304</v>
      </c>
      <c r="BE143" s="8">
        <v>1295</v>
      </c>
      <c r="BF143" s="8">
        <v>1306</v>
      </c>
      <c r="BG143" s="8">
        <v>1293</v>
      </c>
      <c r="BH143" s="8">
        <v>1271</v>
      </c>
      <c r="BI143" s="8">
        <v>1334</v>
      </c>
      <c r="BJ143" s="8">
        <v>1303</v>
      </c>
      <c r="BK143" s="8">
        <v>1327</v>
      </c>
      <c r="BL143" s="8">
        <v>1188</v>
      </c>
      <c r="BM143" s="8">
        <v>960</v>
      </c>
      <c r="BN143" s="8">
        <v>982</v>
      </c>
      <c r="BO143" s="8">
        <v>953</v>
      </c>
      <c r="BP143" s="8">
        <v>839</v>
      </c>
      <c r="BQ143" s="8">
        <v>634</v>
      </c>
      <c r="BR143" s="8">
        <v>680</v>
      </c>
      <c r="BS143" s="8">
        <v>734</v>
      </c>
      <c r="BT143" s="8">
        <v>772</v>
      </c>
      <c r="BU143" s="8">
        <v>778</v>
      </c>
      <c r="BV143" s="8">
        <v>780</v>
      </c>
      <c r="BW143" s="8">
        <v>630</v>
      </c>
      <c r="BX143" s="8">
        <v>482</v>
      </c>
      <c r="BY143" s="8">
        <v>457</v>
      </c>
      <c r="BZ143" s="8">
        <v>442</v>
      </c>
      <c r="CA143" s="8">
        <v>423</v>
      </c>
      <c r="CB143" s="7">
        <f t="shared" si="8"/>
        <v>423</v>
      </c>
      <c r="CC143" s="7">
        <f t="shared" si="9"/>
        <v>1517</v>
      </c>
      <c r="CD143" s="7">
        <f t="shared" si="10"/>
        <v>-1094</v>
      </c>
      <c r="CE143" s="16">
        <f t="shared" si="11"/>
        <v>-0.72116018457481867</v>
      </c>
    </row>
    <row r="144" spans="1:83" x14ac:dyDescent="0.25">
      <c r="A144" s="1" t="s">
        <v>364</v>
      </c>
      <c r="B144" s="1" t="s">
        <v>56</v>
      </c>
      <c r="C144" s="1" t="s">
        <v>365</v>
      </c>
      <c r="D144" s="8">
        <v>364</v>
      </c>
      <c r="E144" s="8">
        <v>325</v>
      </c>
      <c r="F144" s="8">
        <v>330</v>
      </c>
      <c r="G144" s="8">
        <v>335</v>
      </c>
      <c r="H144" s="8">
        <v>368</v>
      </c>
      <c r="I144" s="8">
        <v>389</v>
      </c>
      <c r="J144" s="8">
        <v>403</v>
      </c>
      <c r="K144" s="8">
        <v>431</v>
      </c>
      <c r="L144" s="8">
        <v>403</v>
      </c>
      <c r="M144" s="8">
        <v>306</v>
      </c>
      <c r="N144" s="8">
        <v>308</v>
      </c>
      <c r="O144" s="8">
        <v>331</v>
      </c>
      <c r="P144" s="8">
        <v>345</v>
      </c>
      <c r="Q144" s="8">
        <v>341</v>
      </c>
      <c r="R144" s="8">
        <v>318</v>
      </c>
      <c r="S144" s="8">
        <v>360</v>
      </c>
      <c r="T144" s="8">
        <v>356</v>
      </c>
      <c r="U144" s="8">
        <v>391</v>
      </c>
      <c r="V144" s="8">
        <v>401</v>
      </c>
      <c r="W144" s="8">
        <v>445</v>
      </c>
      <c r="X144" s="8">
        <v>457</v>
      </c>
      <c r="Y144" s="8">
        <v>418</v>
      </c>
      <c r="Z144" s="8">
        <v>397</v>
      </c>
      <c r="AA144" s="8">
        <v>472</v>
      </c>
      <c r="AB144" s="8">
        <v>461</v>
      </c>
      <c r="AC144" s="8">
        <v>464</v>
      </c>
      <c r="AD144" s="8">
        <v>614</v>
      </c>
      <c r="AE144" s="8">
        <v>650</v>
      </c>
      <c r="AF144" s="8">
        <v>618</v>
      </c>
      <c r="AG144" s="8">
        <v>636</v>
      </c>
      <c r="AH144" s="8">
        <v>625</v>
      </c>
      <c r="AI144" s="8">
        <v>625</v>
      </c>
      <c r="AJ144" s="8">
        <v>585</v>
      </c>
      <c r="AK144" s="8">
        <v>622</v>
      </c>
      <c r="AL144" s="8">
        <v>671</v>
      </c>
      <c r="AM144" s="8">
        <v>767</v>
      </c>
      <c r="AN144" s="8">
        <v>799</v>
      </c>
      <c r="AO144" s="8">
        <v>752</v>
      </c>
      <c r="AP144" s="8">
        <v>691</v>
      </c>
      <c r="AQ144" s="8">
        <v>543</v>
      </c>
      <c r="AR144" s="8">
        <v>595</v>
      </c>
      <c r="AS144" s="8">
        <v>627</v>
      </c>
      <c r="AT144" s="8">
        <v>671</v>
      </c>
      <c r="AU144" s="8">
        <v>677</v>
      </c>
      <c r="AV144" s="8">
        <v>664</v>
      </c>
      <c r="AW144" s="8">
        <v>706</v>
      </c>
      <c r="AX144" s="8">
        <v>760</v>
      </c>
      <c r="AY144" s="8">
        <v>736</v>
      </c>
      <c r="AZ144" s="8">
        <v>723</v>
      </c>
      <c r="BA144" s="8">
        <v>671</v>
      </c>
      <c r="BB144" s="8">
        <v>573</v>
      </c>
      <c r="BC144" s="8">
        <v>506</v>
      </c>
      <c r="BD144" s="8">
        <v>472</v>
      </c>
      <c r="BE144" s="8">
        <v>445</v>
      </c>
      <c r="BF144" s="8">
        <v>380</v>
      </c>
      <c r="BG144" s="8">
        <v>330</v>
      </c>
      <c r="BH144" s="8">
        <v>333</v>
      </c>
      <c r="BI144" s="8">
        <v>251</v>
      </c>
      <c r="BJ144" s="8">
        <v>217</v>
      </c>
      <c r="BK144" s="8">
        <v>205</v>
      </c>
      <c r="BL144" s="8">
        <v>181</v>
      </c>
      <c r="BM144" s="8">
        <v>178</v>
      </c>
      <c r="BN144" s="8">
        <v>187</v>
      </c>
      <c r="BO144" s="8">
        <v>182</v>
      </c>
      <c r="BP144" s="8">
        <v>181</v>
      </c>
      <c r="BQ144" s="8">
        <v>181</v>
      </c>
      <c r="BR144" s="8">
        <v>146</v>
      </c>
      <c r="BS144" s="8">
        <v>154</v>
      </c>
      <c r="BT144" s="8">
        <v>160</v>
      </c>
      <c r="BU144" s="8">
        <v>154</v>
      </c>
      <c r="BV144" s="8">
        <v>170</v>
      </c>
      <c r="BW144" s="8">
        <v>161</v>
      </c>
      <c r="BX144" s="8">
        <v>175</v>
      </c>
      <c r="BY144" s="8">
        <v>174</v>
      </c>
      <c r="BZ144" s="8">
        <v>182</v>
      </c>
      <c r="CA144" s="8">
        <v>162</v>
      </c>
      <c r="CB144" s="7">
        <f t="shared" si="8"/>
        <v>146</v>
      </c>
      <c r="CC144" s="7">
        <f t="shared" si="9"/>
        <v>799</v>
      </c>
      <c r="CD144" s="7">
        <f t="shared" si="10"/>
        <v>-637</v>
      </c>
      <c r="CE144" s="16">
        <f t="shared" si="11"/>
        <v>-0.79724655819774715</v>
      </c>
    </row>
    <row r="145" spans="1:83" x14ac:dyDescent="0.25">
      <c r="A145" s="1" t="s">
        <v>366</v>
      </c>
      <c r="B145" s="1" t="s">
        <v>56</v>
      </c>
      <c r="C145" s="1" t="s">
        <v>198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7</v>
      </c>
      <c r="AO145" s="8">
        <v>11</v>
      </c>
      <c r="AP145" s="8">
        <v>14</v>
      </c>
      <c r="AQ145" s="8">
        <v>15</v>
      </c>
      <c r="AR145" s="8">
        <v>58</v>
      </c>
      <c r="AS145" s="8">
        <v>97</v>
      </c>
      <c r="AT145" s="8">
        <v>122</v>
      </c>
      <c r="AU145" s="8">
        <v>121</v>
      </c>
      <c r="AV145" s="8">
        <v>158</v>
      </c>
      <c r="AW145" s="8">
        <v>211</v>
      </c>
      <c r="AX145" s="8">
        <v>247</v>
      </c>
      <c r="AY145" s="8">
        <v>268</v>
      </c>
      <c r="AZ145" s="8">
        <v>297</v>
      </c>
      <c r="BA145" s="8">
        <v>336</v>
      </c>
      <c r="BB145" s="8">
        <v>337</v>
      </c>
      <c r="BC145" s="8">
        <v>347</v>
      </c>
      <c r="BD145" s="8">
        <v>364</v>
      </c>
      <c r="BE145" s="8">
        <v>404</v>
      </c>
      <c r="BF145" s="8">
        <v>435</v>
      </c>
      <c r="BG145" s="8">
        <v>489</v>
      </c>
      <c r="BH145" s="8">
        <v>491</v>
      </c>
      <c r="BI145" s="8">
        <v>489</v>
      </c>
      <c r="BJ145" s="8">
        <v>519</v>
      </c>
      <c r="BK145" s="8">
        <v>538</v>
      </c>
      <c r="BL145" s="8">
        <v>543</v>
      </c>
      <c r="BM145" s="8">
        <v>537</v>
      </c>
      <c r="BN145" s="8">
        <v>523</v>
      </c>
      <c r="BO145" s="8">
        <v>460</v>
      </c>
      <c r="BP145" s="8">
        <v>447</v>
      </c>
      <c r="BQ145" s="8">
        <v>439</v>
      </c>
      <c r="BR145" s="8">
        <v>433</v>
      </c>
      <c r="BS145" s="8">
        <v>424</v>
      </c>
      <c r="BT145" s="8">
        <v>437</v>
      </c>
      <c r="BU145" s="8">
        <v>433</v>
      </c>
      <c r="BV145" s="8">
        <v>445</v>
      </c>
      <c r="BW145" s="8">
        <v>438</v>
      </c>
      <c r="BX145" s="8">
        <v>436</v>
      </c>
      <c r="BY145" s="8">
        <v>424</v>
      </c>
      <c r="BZ145" s="8">
        <v>435</v>
      </c>
      <c r="CA145" s="8">
        <v>439</v>
      </c>
      <c r="CB145" s="7">
        <f t="shared" si="8"/>
        <v>0</v>
      </c>
      <c r="CC145" s="7">
        <f t="shared" si="9"/>
        <v>543</v>
      </c>
      <c r="CD145" s="7">
        <f t="shared" si="10"/>
        <v>-104</v>
      </c>
      <c r="CE145" s="16">
        <f t="shared" si="11"/>
        <v>-0.19152854511970535</v>
      </c>
    </row>
    <row r="146" spans="1:83" x14ac:dyDescent="0.25">
      <c r="A146" s="1" t="s">
        <v>367</v>
      </c>
      <c r="B146" s="1" t="s">
        <v>56</v>
      </c>
      <c r="C146" s="1" t="s">
        <v>368</v>
      </c>
      <c r="D146" s="8">
        <v>250</v>
      </c>
      <c r="E146" s="8">
        <v>257</v>
      </c>
      <c r="F146" s="8">
        <v>232</v>
      </c>
      <c r="G146" s="8">
        <v>263</v>
      </c>
      <c r="H146" s="8">
        <v>290</v>
      </c>
      <c r="I146" s="8">
        <v>291</v>
      </c>
      <c r="J146" s="8">
        <v>290</v>
      </c>
      <c r="K146" s="8">
        <v>293</v>
      </c>
      <c r="L146" s="8">
        <v>289</v>
      </c>
      <c r="M146" s="8">
        <v>289</v>
      </c>
      <c r="N146" s="8">
        <v>291</v>
      </c>
      <c r="O146" s="8">
        <v>297</v>
      </c>
      <c r="P146" s="8">
        <v>295</v>
      </c>
      <c r="Q146" s="8">
        <v>287</v>
      </c>
      <c r="R146" s="8">
        <v>288</v>
      </c>
      <c r="S146" s="8">
        <v>297</v>
      </c>
      <c r="T146" s="8">
        <v>291</v>
      </c>
      <c r="U146" s="8">
        <v>299</v>
      </c>
      <c r="V146" s="8">
        <v>290</v>
      </c>
      <c r="W146" s="8">
        <v>281</v>
      </c>
      <c r="X146" s="8">
        <v>280</v>
      </c>
      <c r="Y146" s="8">
        <v>284</v>
      </c>
      <c r="Z146" s="8">
        <v>287</v>
      </c>
      <c r="AA146" s="8">
        <v>292</v>
      </c>
      <c r="AB146" s="8">
        <v>291</v>
      </c>
      <c r="AC146" s="8">
        <v>297</v>
      </c>
      <c r="AD146" s="8">
        <v>304</v>
      </c>
      <c r="AE146" s="8">
        <v>312</v>
      </c>
      <c r="AF146" s="8">
        <v>319</v>
      </c>
      <c r="AG146" s="8">
        <v>324</v>
      </c>
      <c r="AH146" s="8">
        <v>330</v>
      </c>
      <c r="AI146" s="8">
        <v>318</v>
      </c>
      <c r="AJ146" s="8">
        <v>347</v>
      </c>
      <c r="AK146" s="8">
        <v>345</v>
      </c>
      <c r="AL146" s="8">
        <v>361</v>
      </c>
      <c r="AM146" s="8">
        <v>357</v>
      </c>
      <c r="AN146" s="8">
        <v>213</v>
      </c>
      <c r="AO146" s="8">
        <v>35</v>
      </c>
      <c r="AP146" s="8">
        <v>30</v>
      </c>
      <c r="AQ146" s="8">
        <v>27</v>
      </c>
      <c r="AR146" s="8">
        <v>23</v>
      </c>
      <c r="AS146" s="8">
        <v>25</v>
      </c>
      <c r="AT146" s="8">
        <v>25</v>
      </c>
      <c r="AU146" s="8">
        <v>25</v>
      </c>
      <c r="AV146" s="8">
        <v>26</v>
      </c>
      <c r="AW146" s="8">
        <v>27</v>
      </c>
      <c r="AX146" s="8">
        <v>24</v>
      </c>
      <c r="AY146" s="8">
        <v>25</v>
      </c>
      <c r="AZ146" s="8">
        <v>26</v>
      </c>
      <c r="BA146" s="8">
        <v>13</v>
      </c>
      <c r="BB146" s="8">
        <v>3</v>
      </c>
      <c r="BC146" s="8">
        <v>2</v>
      </c>
      <c r="BD146" s="8">
        <v>2</v>
      </c>
      <c r="BE146" s="8">
        <v>2</v>
      </c>
      <c r="BF146" s="8">
        <v>2</v>
      </c>
      <c r="BG146" s="8">
        <v>2</v>
      </c>
      <c r="BH146" s="8">
        <v>2</v>
      </c>
      <c r="BI146" s="8">
        <v>2</v>
      </c>
      <c r="BJ146" s="8">
        <v>2</v>
      </c>
      <c r="BK146" s="8">
        <v>2</v>
      </c>
      <c r="BL146" s="8">
        <v>2</v>
      </c>
      <c r="BM146" s="8">
        <v>2</v>
      </c>
      <c r="BN146" s="8">
        <v>2</v>
      </c>
      <c r="BO146" s="8">
        <v>2</v>
      </c>
      <c r="BP146" s="8">
        <v>1</v>
      </c>
      <c r="BQ146" s="8">
        <v>1</v>
      </c>
      <c r="BR146" s="8">
        <v>1</v>
      </c>
      <c r="BS146" s="8">
        <v>1</v>
      </c>
      <c r="BT146" s="8">
        <v>1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v>0</v>
      </c>
      <c r="CA146" s="8">
        <v>0</v>
      </c>
      <c r="CB146" s="7">
        <f t="shared" si="8"/>
        <v>0</v>
      </c>
      <c r="CC146" s="7">
        <f t="shared" si="9"/>
        <v>361</v>
      </c>
      <c r="CD146" s="7">
        <f t="shared" si="10"/>
        <v>-361</v>
      </c>
      <c r="CE146" s="16">
        <f t="shared" si="11"/>
        <v>-1</v>
      </c>
    </row>
    <row r="147" spans="1:83" x14ac:dyDescent="0.25">
      <c r="A147" s="1" t="s">
        <v>369</v>
      </c>
      <c r="B147" s="1" t="s">
        <v>56</v>
      </c>
      <c r="C147" s="1" t="s">
        <v>370</v>
      </c>
      <c r="D147" s="8">
        <v>10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0</v>
      </c>
      <c r="BH147" s="8">
        <v>0</v>
      </c>
      <c r="BI147" s="8">
        <v>0</v>
      </c>
      <c r="BJ147" s="8">
        <v>0</v>
      </c>
      <c r="BK147" s="8">
        <v>0</v>
      </c>
      <c r="BL147" s="8">
        <v>0</v>
      </c>
      <c r="BM147" s="8">
        <v>0</v>
      </c>
      <c r="BN147" s="8">
        <v>0</v>
      </c>
      <c r="BO147" s="8">
        <v>0</v>
      </c>
      <c r="BP147" s="8">
        <v>0</v>
      </c>
      <c r="BQ147" s="8">
        <v>0</v>
      </c>
      <c r="BR147" s="8">
        <v>0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>
        <v>0</v>
      </c>
      <c r="CA147" s="8">
        <v>0</v>
      </c>
      <c r="CB147" s="7">
        <f t="shared" si="8"/>
        <v>0</v>
      </c>
      <c r="CC147" s="7">
        <f t="shared" si="9"/>
        <v>10</v>
      </c>
      <c r="CD147" s="7">
        <f t="shared" si="10"/>
        <v>-10</v>
      </c>
      <c r="CE147" s="16">
        <f t="shared" si="11"/>
        <v>-1</v>
      </c>
    </row>
    <row r="148" spans="1:83" x14ac:dyDescent="0.25">
      <c r="A148" s="1" t="s">
        <v>371</v>
      </c>
      <c r="B148" s="1" t="s">
        <v>56</v>
      </c>
      <c r="C148" s="1" t="s">
        <v>372</v>
      </c>
      <c r="D148" s="8">
        <v>802</v>
      </c>
      <c r="E148" s="8">
        <v>808</v>
      </c>
      <c r="F148" s="8">
        <v>767</v>
      </c>
      <c r="G148" s="8">
        <v>782</v>
      </c>
      <c r="H148" s="8">
        <v>803</v>
      </c>
      <c r="I148" s="8">
        <v>914</v>
      </c>
      <c r="J148" s="8">
        <v>1028</v>
      </c>
      <c r="K148" s="8">
        <v>1060</v>
      </c>
      <c r="L148" s="8">
        <v>875</v>
      </c>
      <c r="M148" s="8">
        <v>819</v>
      </c>
      <c r="N148" s="8">
        <v>794</v>
      </c>
      <c r="O148" s="8">
        <v>736</v>
      </c>
      <c r="P148" s="8">
        <v>684</v>
      </c>
      <c r="Q148" s="8">
        <v>740</v>
      </c>
      <c r="R148" s="8">
        <v>715</v>
      </c>
      <c r="S148" s="8">
        <v>709</v>
      </c>
      <c r="T148" s="8">
        <v>712</v>
      </c>
      <c r="U148" s="8">
        <v>779</v>
      </c>
      <c r="V148" s="8">
        <v>892</v>
      </c>
      <c r="W148" s="8">
        <v>927</v>
      </c>
      <c r="X148" s="8">
        <v>1000</v>
      </c>
      <c r="Y148" s="8">
        <v>1151</v>
      </c>
      <c r="Z148" s="8">
        <v>1169</v>
      </c>
      <c r="AA148" s="8">
        <v>1132</v>
      </c>
      <c r="AB148" s="8">
        <v>1211</v>
      </c>
      <c r="AC148" s="8">
        <v>1193</v>
      </c>
      <c r="AD148" s="8">
        <v>1204</v>
      </c>
      <c r="AE148" s="8">
        <v>1220</v>
      </c>
      <c r="AF148" s="8">
        <v>1279</v>
      </c>
      <c r="AG148" s="8">
        <v>1252</v>
      </c>
      <c r="AH148" s="8">
        <v>1180</v>
      </c>
      <c r="AI148" s="8">
        <v>1164</v>
      </c>
      <c r="AJ148" s="8">
        <v>1243</v>
      </c>
      <c r="AK148" s="8">
        <v>1316</v>
      </c>
      <c r="AL148" s="8">
        <v>1351</v>
      </c>
      <c r="AM148" s="8">
        <v>1551</v>
      </c>
      <c r="AN148" s="8">
        <v>1706</v>
      </c>
      <c r="AO148" s="8">
        <v>1473</v>
      </c>
      <c r="AP148" s="8">
        <v>1556</v>
      </c>
      <c r="AQ148" s="8">
        <v>1694</v>
      </c>
      <c r="AR148" s="8">
        <v>1685</v>
      </c>
      <c r="AS148" s="8">
        <v>1454</v>
      </c>
      <c r="AT148" s="8">
        <v>1533</v>
      </c>
      <c r="AU148" s="8">
        <v>1576</v>
      </c>
      <c r="AV148" s="8">
        <v>1654</v>
      </c>
      <c r="AW148" s="8">
        <v>1708</v>
      </c>
      <c r="AX148" s="8">
        <v>1772</v>
      </c>
      <c r="AY148" s="8">
        <v>1792</v>
      </c>
      <c r="AZ148" s="8">
        <v>1920</v>
      </c>
      <c r="BA148" s="8">
        <v>1882</v>
      </c>
      <c r="BB148" s="8">
        <v>1996</v>
      </c>
      <c r="BC148" s="8">
        <v>1886</v>
      </c>
      <c r="BD148" s="8">
        <v>1856</v>
      </c>
      <c r="BE148" s="8">
        <v>1717</v>
      </c>
      <c r="BF148" s="8">
        <v>1736</v>
      </c>
      <c r="BG148" s="8">
        <v>1692</v>
      </c>
      <c r="BH148" s="8">
        <v>1808</v>
      </c>
      <c r="BI148" s="8">
        <v>1667</v>
      </c>
      <c r="BJ148" s="8">
        <v>1467</v>
      </c>
      <c r="BK148" s="8">
        <v>1330</v>
      </c>
      <c r="BL148" s="8">
        <v>1389</v>
      </c>
      <c r="BM148" s="8">
        <v>1559</v>
      </c>
      <c r="BN148" s="8">
        <v>1544</v>
      </c>
      <c r="BO148" s="8">
        <v>1423</v>
      </c>
      <c r="BP148" s="8">
        <v>1235</v>
      </c>
      <c r="BQ148" s="8">
        <v>1247</v>
      </c>
      <c r="BR148" s="8">
        <v>1154</v>
      </c>
      <c r="BS148" s="8">
        <v>1276</v>
      </c>
      <c r="BT148" s="8">
        <v>1353</v>
      </c>
      <c r="BU148" s="8">
        <v>1436</v>
      </c>
      <c r="BV148" s="8">
        <v>1559</v>
      </c>
      <c r="BW148" s="8">
        <v>1489</v>
      </c>
      <c r="BX148" s="8">
        <v>1563</v>
      </c>
      <c r="BY148" s="8">
        <v>1560</v>
      </c>
      <c r="BZ148" s="8">
        <v>1620</v>
      </c>
      <c r="CA148" s="8">
        <v>1692</v>
      </c>
      <c r="CB148" s="7">
        <f t="shared" si="8"/>
        <v>684</v>
      </c>
      <c r="CC148" s="7">
        <f t="shared" si="9"/>
        <v>1996</v>
      </c>
      <c r="CD148" s="7">
        <f t="shared" si="10"/>
        <v>-304</v>
      </c>
      <c r="CE148" s="16">
        <f t="shared" si="11"/>
        <v>-0.15230460921843689</v>
      </c>
    </row>
    <row r="149" spans="1:83" x14ac:dyDescent="0.25">
      <c r="A149" s="1" t="s">
        <v>373</v>
      </c>
      <c r="B149" s="1" t="s">
        <v>56</v>
      </c>
      <c r="C149" s="1" t="s">
        <v>374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6</v>
      </c>
      <c r="X149" s="8">
        <v>15</v>
      </c>
      <c r="Y149" s="8">
        <v>17</v>
      </c>
      <c r="Z149" s="8">
        <v>19</v>
      </c>
      <c r="AA149" s="8">
        <v>47</v>
      </c>
      <c r="AB149" s="8">
        <v>51</v>
      </c>
      <c r="AC149" s="8">
        <v>67</v>
      </c>
      <c r="AD149" s="8">
        <v>73</v>
      </c>
      <c r="AE149" s="8">
        <v>63</v>
      </c>
      <c r="AF149" s="8">
        <v>59</v>
      </c>
      <c r="AG149" s="8">
        <v>25</v>
      </c>
      <c r="AH149" s="8">
        <v>21</v>
      </c>
      <c r="AI149" s="8">
        <v>22</v>
      </c>
      <c r="AJ149" s="8">
        <v>23</v>
      </c>
      <c r="AK149" s="8">
        <v>23</v>
      </c>
      <c r="AL149" s="8">
        <v>25</v>
      </c>
      <c r="AM149" s="8">
        <v>25</v>
      </c>
      <c r="AN149" s="8">
        <v>23</v>
      </c>
      <c r="AO149" s="8">
        <v>23</v>
      </c>
      <c r="AP149" s="8">
        <v>21</v>
      </c>
      <c r="AQ149" s="8">
        <v>21</v>
      </c>
      <c r="AR149" s="8">
        <v>19</v>
      </c>
      <c r="AS149" s="8">
        <v>19</v>
      </c>
      <c r="AT149" s="8">
        <v>19</v>
      </c>
      <c r="AU149" s="8">
        <v>19</v>
      </c>
      <c r="AV149" s="8">
        <v>19</v>
      </c>
      <c r="AW149" s="8">
        <v>19</v>
      </c>
      <c r="AX149" s="8">
        <v>19</v>
      </c>
      <c r="AY149" s="8">
        <v>15</v>
      </c>
      <c r="AZ149" s="8">
        <v>14</v>
      </c>
      <c r="BA149" s="8">
        <v>17</v>
      </c>
      <c r="BB149" s="8">
        <v>17</v>
      </c>
      <c r="BC149" s="8">
        <v>17</v>
      </c>
      <c r="BD149" s="8">
        <v>17</v>
      </c>
      <c r="BE149" s="8">
        <v>17</v>
      </c>
      <c r="BF149" s="8">
        <v>17</v>
      </c>
      <c r="BG149" s="8">
        <v>17</v>
      </c>
      <c r="BH149" s="8">
        <v>16</v>
      </c>
      <c r="BI149" s="8">
        <v>15</v>
      </c>
      <c r="BJ149" s="8">
        <v>14</v>
      </c>
      <c r="BK149" s="8">
        <v>16</v>
      </c>
      <c r="BL149" s="8">
        <v>17</v>
      </c>
      <c r="BM149" s="8">
        <v>17</v>
      </c>
      <c r="BN149" s="8">
        <v>30</v>
      </c>
      <c r="BO149" s="8">
        <v>17</v>
      </c>
      <c r="BP149" s="8">
        <v>17</v>
      </c>
      <c r="BQ149" s="8">
        <v>13</v>
      </c>
      <c r="BR149" s="8">
        <v>14</v>
      </c>
      <c r="BS149" s="8">
        <v>15</v>
      </c>
      <c r="BT149" s="8">
        <v>17</v>
      </c>
      <c r="BU149" s="8">
        <v>17</v>
      </c>
      <c r="BV149" s="8">
        <v>17</v>
      </c>
      <c r="BW149" s="8">
        <v>62</v>
      </c>
      <c r="BX149" s="8">
        <v>92</v>
      </c>
      <c r="BY149" s="8">
        <v>135</v>
      </c>
      <c r="BZ149" s="8">
        <v>149</v>
      </c>
      <c r="CA149" s="8">
        <v>171</v>
      </c>
      <c r="CB149" s="7">
        <f t="shared" si="8"/>
        <v>0</v>
      </c>
      <c r="CC149" s="7">
        <f t="shared" si="9"/>
        <v>171</v>
      </c>
      <c r="CD149" s="7">
        <f t="shared" si="10"/>
        <v>0</v>
      </c>
      <c r="CE149" s="16">
        <f t="shared" si="11"/>
        <v>0</v>
      </c>
    </row>
    <row r="150" spans="1:83" x14ac:dyDescent="0.25">
      <c r="A150" s="1" t="s">
        <v>375</v>
      </c>
      <c r="B150" s="1" t="s">
        <v>56</v>
      </c>
      <c r="C150" s="1" t="s">
        <v>376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5</v>
      </c>
      <c r="AX150" s="8">
        <v>11</v>
      </c>
      <c r="AY150" s="8">
        <v>36</v>
      </c>
      <c r="AZ150" s="8">
        <v>63</v>
      </c>
      <c r="BA150" s="8">
        <v>93</v>
      </c>
      <c r="BB150" s="8">
        <v>169</v>
      </c>
      <c r="BC150" s="8">
        <v>306</v>
      </c>
      <c r="BD150" s="8">
        <v>359</v>
      </c>
      <c r="BE150" s="8">
        <v>424</v>
      </c>
      <c r="BF150" s="8">
        <v>441</v>
      </c>
      <c r="BG150" s="8">
        <v>441</v>
      </c>
      <c r="BH150" s="8">
        <v>472</v>
      </c>
      <c r="BI150" s="8">
        <v>459</v>
      </c>
      <c r="BJ150" s="8">
        <v>486</v>
      </c>
      <c r="BK150" s="8">
        <v>409</v>
      </c>
      <c r="BL150" s="8">
        <v>484</v>
      </c>
      <c r="BM150" s="8">
        <v>490</v>
      </c>
      <c r="BN150" s="8">
        <v>488</v>
      </c>
      <c r="BO150" s="8">
        <v>473</v>
      </c>
      <c r="BP150" s="8">
        <v>460</v>
      </c>
      <c r="BQ150" s="8">
        <v>469</v>
      </c>
      <c r="BR150" s="8">
        <v>473</v>
      </c>
      <c r="BS150" s="8">
        <v>473</v>
      </c>
      <c r="BT150" s="8">
        <v>479</v>
      </c>
      <c r="BU150" s="8">
        <v>485</v>
      </c>
      <c r="BV150" s="8">
        <v>489</v>
      </c>
      <c r="BW150" s="8">
        <v>473</v>
      </c>
      <c r="BX150" s="8">
        <v>480</v>
      </c>
      <c r="BY150" s="8">
        <v>486</v>
      </c>
      <c r="BZ150" s="8">
        <v>491</v>
      </c>
      <c r="CA150" s="8">
        <v>484</v>
      </c>
      <c r="CB150" s="7">
        <f t="shared" si="8"/>
        <v>0</v>
      </c>
      <c r="CC150" s="7">
        <f t="shared" si="9"/>
        <v>491</v>
      </c>
      <c r="CD150" s="7">
        <f t="shared" si="10"/>
        <v>-7</v>
      </c>
      <c r="CE150" s="16">
        <f t="shared" si="11"/>
        <v>-1.4256619144602852E-2</v>
      </c>
    </row>
    <row r="151" spans="1:83" x14ac:dyDescent="0.25">
      <c r="A151" s="1" t="s">
        <v>377</v>
      </c>
      <c r="B151" s="1" t="s">
        <v>56</v>
      </c>
      <c r="C151" s="1" t="s">
        <v>378</v>
      </c>
      <c r="D151" s="8">
        <v>20</v>
      </c>
      <c r="E151" s="8">
        <v>19</v>
      </c>
      <c r="F151" s="8">
        <v>17</v>
      </c>
      <c r="G151" s="8">
        <v>20</v>
      </c>
      <c r="H151" s="8">
        <v>23</v>
      </c>
      <c r="I151" s="8">
        <v>19</v>
      </c>
      <c r="J151" s="8">
        <v>25</v>
      </c>
      <c r="K151" s="8">
        <v>24</v>
      </c>
      <c r="L151" s="8">
        <v>20</v>
      </c>
      <c r="M151" s="8">
        <v>10</v>
      </c>
      <c r="N151" s="8">
        <v>11</v>
      </c>
      <c r="O151" s="8">
        <v>10</v>
      </c>
      <c r="P151" s="8">
        <v>4</v>
      </c>
      <c r="Q151" s="8">
        <v>5</v>
      </c>
      <c r="R151" s="8">
        <v>6</v>
      </c>
      <c r="S151" s="8">
        <v>4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49</v>
      </c>
      <c r="AA151" s="8">
        <v>64</v>
      </c>
      <c r="AB151" s="8">
        <v>71</v>
      </c>
      <c r="AC151" s="8">
        <v>80</v>
      </c>
      <c r="AD151" s="8">
        <v>133</v>
      </c>
      <c r="AE151" s="8">
        <v>165</v>
      </c>
      <c r="AF151" s="8">
        <v>190</v>
      </c>
      <c r="AG151" s="8">
        <v>189</v>
      </c>
      <c r="AH151" s="8">
        <v>190</v>
      </c>
      <c r="AI151" s="8">
        <v>189</v>
      </c>
      <c r="AJ151" s="8">
        <v>188</v>
      </c>
      <c r="AK151" s="8">
        <v>193</v>
      </c>
      <c r="AL151" s="8">
        <v>191</v>
      </c>
      <c r="AM151" s="8">
        <v>192</v>
      </c>
      <c r="AN151" s="8">
        <v>195</v>
      </c>
      <c r="AO151" s="8">
        <v>197</v>
      </c>
      <c r="AP151" s="8">
        <v>196</v>
      </c>
      <c r="AQ151" s="8">
        <v>194</v>
      </c>
      <c r="AR151" s="8">
        <v>194</v>
      </c>
      <c r="AS151" s="8">
        <v>201</v>
      </c>
      <c r="AT151" s="8">
        <v>214</v>
      </c>
      <c r="AU151" s="8">
        <v>219</v>
      </c>
      <c r="AV151" s="8">
        <v>220</v>
      </c>
      <c r="AW151" s="8">
        <v>225</v>
      </c>
      <c r="AX151" s="8">
        <v>235</v>
      </c>
      <c r="AY151" s="8">
        <v>230</v>
      </c>
      <c r="AZ151" s="8">
        <v>247</v>
      </c>
      <c r="BA151" s="8">
        <v>259</v>
      </c>
      <c r="BB151" s="8">
        <v>267</v>
      </c>
      <c r="BC151" s="8">
        <v>259</v>
      </c>
      <c r="BD151" s="8">
        <v>248</v>
      </c>
      <c r="BE151" s="8">
        <v>245</v>
      </c>
      <c r="BF151" s="8">
        <v>230</v>
      </c>
      <c r="BG151" s="8">
        <v>234</v>
      </c>
      <c r="BH151" s="8">
        <v>229</v>
      </c>
      <c r="BI151" s="8">
        <v>225</v>
      </c>
      <c r="BJ151" s="8">
        <v>227</v>
      </c>
      <c r="BK151" s="8">
        <v>226</v>
      </c>
      <c r="BL151" s="8">
        <v>221</v>
      </c>
      <c r="BM151" s="8">
        <v>223</v>
      </c>
      <c r="BN151" s="8">
        <v>219</v>
      </c>
      <c r="BO151" s="8">
        <v>216</v>
      </c>
      <c r="BP151" s="8">
        <v>219</v>
      </c>
      <c r="BQ151" s="8">
        <v>220</v>
      </c>
      <c r="BR151" s="8">
        <v>217</v>
      </c>
      <c r="BS151" s="8">
        <v>219</v>
      </c>
      <c r="BT151" s="8">
        <v>224</v>
      </c>
      <c r="BU151" s="8">
        <v>216</v>
      </c>
      <c r="BV151" s="8">
        <v>220</v>
      </c>
      <c r="BW151" s="8">
        <v>213</v>
      </c>
      <c r="BX151" s="8">
        <v>216</v>
      </c>
      <c r="BY151" s="8">
        <v>211</v>
      </c>
      <c r="BZ151" s="8">
        <v>214</v>
      </c>
      <c r="CA151" s="8">
        <v>215</v>
      </c>
      <c r="CB151" s="7">
        <f t="shared" si="8"/>
        <v>0</v>
      </c>
      <c r="CC151" s="7">
        <f t="shared" si="9"/>
        <v>267</v>
      </c>
      <c r="CD151" s="7">
        <f t="shared" si="10"/>
        <v>-52</v>
      </c>
      <c r="CE151" s="16">
        <f t="shared" si="11"/>
        <v>-0.19475655430711611</v>
      </c>
    </row>
    <row r="152" spans="1:83" x14ac:dyDescent="0.25">
      <c r="A152" s="1" t="s">
        <v>379</v>
      </c>
      <c r="B152" s="1" t="s">
        <v>56</v>
      </c>
      <c r="C152" s="1" t="s">
        <v>380</v>
      </c>
      <c r="D152" s="8">
        <v>346</v>
      </c>
      <c r="E152" s="8">
        <v>367</v>
      </c>
      <c r="F152" s="8">
        <v>358</v>
      </c>
      <c r="G152" s="8">
        <v>345</v>
      </c>
      <c r="H152" s="8">
        <v>347</v>
      </c>
      <c r="I152" s="8">
        <v>264</v>
      </c>
      <c r="J152" s="8">
        <v>224</v>
      </c>
      <c r="K152" s="8">
        <v>212</v>
      </c>
      <c r="L152" s="8">
        <v>186</v>
      </c>
      <c r="M152" s="8">
        <v>173</v>
      </c>
      <c r="N152" s="8">
        <v>208</v>
      </c>
      <c r="O152" s="8">
        <v>402</v>
      </c>
      <c r="P152" s="8">
        <v>386</v>
      </c>
      <c r="Q152" s="8">
        <v>380</v>
      </c>
      <c r="R152" s="8">
        <v>325</v>
      </c>
      <c r="S152" s="8">
        <v>376</v>
      </c>
      <c r="T152" s="8">
        <v>353</v>
      </c>
      <c r="U152" s="8">
        <v>368</v>
      </c>
      <c r="V152" s="8">
        <v>403</v>
      </c>
      <c r="W152" s="8">
        <v>427</v>
      </c>
      <c r="X152" s="8">
        <v>451</v>
      </c>
      <c r="Y152" s="8">
        <v>467</v>
      </c>
      <c r="Z152" s="8">
        <v>386</v>
      </c>
      <c r="AA152" s="8">
        <v>316</v>
      </c>
      <c r="AB152" s="8">
        <v>253</v>
      </c>
      <c r="AC152" s="8">
        <v>321</v>
      </c>
      <c r="AD152" s="8">
        <v>352</v>
      </c>
      <c r="AE152" s="8">
        <v>320</v>
      </c>
      <c r="AF152" s="8">
        <v>279</v>
      </c>
      <c r="AG152" s="8">
        <v>262</v>
      </c>
      <c r="AH152" s="8">
        <v>256</v>
      </c>
      <c r="AI152" s="8">
        <v>260</v>
      </c>
      <c r="AJ152" s="8">
        <v>288</v>
      </c>
      <c r="AK152" s="8">
        <v>299</v>
      </c>
      <c r="AL152" s="8">
        <v>328</v>
      </c>
      <c r="AM152" s="8">
        <v>294</v>
      </c>
      <c r="AN152" s="8">
        <v>305</v>
      </c>
      <c r="AO152" s="8">
        <v>266</v>
      </c>
      <c r="AP152" s="8">
        <v>249</v>
      </c>
      <c r="AQ152" s="8">
        <v>256</v>
      </c>
      <c r="AR152" s="8">
        <v>245</v>
      </c>
      <c r="AS152" s="8">
        <v>248</v>
      </c>
      <c r="AT152" s="8">
        <v>252</v>
      </c>
      <c r="AU152" s="8">
        <v>260</v>
      </c>
      <c r="AV152" s="8">
        <v>265</v>
      </c>
      <c r="AW152" s="8">
        <v>272</v>
      </c>
      <c r="AX152" s="8">
        <v>267</v>
      </c>
      <c r="AY152" s="8">
        <v>268</v>
      </c>
      <c r="AZ152" s="8">
        <v>264</v>
      </c>
      <c r="BA152" s="8">
        <v>263</v>
      </c>
      <c r="BB152" s="8">
        <v>214</v>
      </c>
      <c r="BC152" s="8">
        <v>168</v>
      </c>
      <c r="BD152" s="8">
        <v>156</v>
      </c>
      <c r="BE152" s="8">
        <v>157</v>
      </c>
      <c r="BF152" s="8">
        <v>155</v>
      </c>
      <c r="BG152" s="8">
        <v>159</v>
      </c>
      <c r="BH152" s="8">
        <v>156</v>
      </c>
      <c r="BI152" s="8">
        <v>149</v>
      </c>
      <c r="BJ152" s="8">
        <v>142</v>
      </c>
      <c r="BK152" s="8">
        <v>138</v>
      </c>
      <c r="BL152" s="8">
        <v>154</v>
      </c>
      <c r="BM152" s="8">
        <v>150</v>
      </c>
      <c r="BN152" s="8">
        <v>162</v>
      </c>
      <c r="BO152" s="8">
        <v>172</v>
      </c>
      <c r="BP152" s="8">
        <v>157</v>
      </c>
      <c r="BQ152" s="8">
        <v>156</v>
      </c>
      <c r="BR152" s="8">
        <v>125</v>
      </c>
      <c r="BS152" s="8">
        <v>142</v>
      </c>
      <c r="BT152" s="8">
        <v>193</v>
      </c>
      <c r="BU152" s="8">
        <v>193</v>
      </c>
      <c r="BV152" s="8">
        <v>171</v>
      </c>
      <c r="BW152" s="8">
        <v>106</v>
      </c>
      <c r="BX152" s="8">
        <v>51</v>
      </c>
      <c r="BY152" s="8">
        <v>19</v>
      </c>
      <c r="BZ152" s="8">
        <v>10</v>
      </c>
      <c r="CA152" s="8">
        <v>7</v>
      </c>
      <c r="CB152" s="7">
        <f t="shared" si="8"/>
        <v>7</v>
      </c>
      <c r="CC152" s="7">
        <f t="shared" si="9"/>
        <v>467</v>
      </c>
      <c r="CD152" s="7">
        <f t="shared" si="10"/>
        <v>-460</v>
      </c>
      <c r="CE152" s="16">
        <f t="shared" si="11"/>
        <v>-0.98501070663811563</v>
      </c>
    </row>
    <row r="153" spans="1:83" x14ac:dyDescent="0.25">
      <c r="A153" s="1" t="s">
        <v>381</v>
      </c>
      <c r="B153" s="1" t="s">
        <v>56</v>
      </c>
      <c r="C153" s="1" t="s">
        <v>382</v>
      </c>
      <c r="D153" s="8">
        <v>509</v>
      </c>
      <c r="E153" s="8">
        <v>568</v>
      </c>
      <c r="F153" s="8">
        <v>535</v>
      </c>
      <c r="G153" s="8">
        <v>537</v>
      </c>
      <c r="H153" s="8">
        <v>550</v>
      </c>
      <c r="I153" s="8">
        <v>554</v>
      </c>
      <c r="J153" s="8">
        <v>577</v>
      </c>
      <c r="K153" s="8">
        <v>540</v>
      </c>
      <c r="L153" s="8">
        <v>563</v>
      </c>
      <c r="M153" s="8">
        <v>449</v>
      </c>
      <c r="N153" s="8">
        <v>455</v>
      </c>
      <c r="O153" s="8">
        <v>475</v>
      </c>
      <c r="P153" s="8">
        <v>475</v>
      </c>
      <c r="Q153" s="8">
        <v>483</v>
      </c>
      <c r="R153" s="8">
        <v>452</v>
      </c>
      <c r="S153" s="8">
        <v>534</v>
      </c>
      <c r="T153" s="8">
        <v>511</v>
      </c>
      <c r="U153" s="8">
        <v>538</v>
      </c>
      <c r="V153" s="8">
        <v>630</v>
      </c>
      <c r="W153" s="8">
        <v>689</v>
      </c>
      <c r="X153" s="8">
        <v>693</v>
      </c>
      <c r="Y153" s="8">
        <v>706</v>
      </c>
      <c r="Z153" s="8">
        <v>719</v>
      </c>
      <c r="AA153" s="8">
        <v>727</v>
      </c>
      <c r="AB153" s="8">
        <v>731</v>
      </c>
      <c r="AC153" s="8">
        <v>722</v>
      </c>
      <c r="AD153" s="8">
        <v>673</v>
      </c>
      <c r="AE153" s="8">
        <v>704</v>
      </c>
      <c r="AF153" s="8">
        <v>763</v>
      </c>
      <c r="AG153" s="8">
        <v>749</v>
      </c>
      <c r="AH153" s="8">
        <v>769</v>
      </c>
      <c r="AI153" s="8">
        <v>746</v>
      </c>
      <c r="AJ153" s="8">
        <v>691</v>
      </c>
      <c r="AK153" s="8">
        <v>706</v>
      </c>
      <c r="AL153" s="8">
        <v>739</v>
      </c>
      <c r="AM153" s="8">
        <v>733</v>
      </c>
      <c r="AN153" s="8">
        <v>727</v>
      </c>
      <c r="AO153" s="8">
        <v>787</v>
      </c>
      <c r="AP153" s="8">
        <v>786</v>
      </c>
      <c r="AQ153" s="8">
        <v>731</v>
      </c>
      <c r="AR153" s="8">
        <v>768</v>
      </c>
      <c r="AS153" s="8">
        <v>782</v>
      </c>
      <c r="AT153" s="8">
        <v>812</v>
      </c>
      <c r="AU153" s="8">
        <v>828</v>
      </c>
      <c r="AV153" s="8">
        <v>881</v>
      </c>
      <c r="AW153" s="8">
        <v>896</v>
      </c>
      <c r="AX153" s="8">
        <v>849</v>
      </c>
      <c r="AY153" s="8">
        <v>868</v>
      </c>
      <c r="AZ153" s="8">
        <v>865</v>
      </c>
      <c r="BA153" s="8">
        <v>859</v>
      </c>
      <c r="BB153" s="8">
        <v>862</v>
      </c>
      <c r="BC153" s="8">
        <v>868</v>
      </c>
      <c r="BD153" s="8">
        <v>866</v>
      </c>
      <c r="BE153" s="8">
        <v>853</v>
      </c>
      <c r="BF153" s="8">
        <v>863</v>
      </c>
      <c r="BG153" s="8">
        <v>792</v>
      </c>
      <c r="BH153" s="8">
        <v>655</v>
      </c>
      <c r="BI153" s="8">
        <v>643</v>
      </c>
      <c r="BJ153" s="8">
        <v>642</v>
      </c>
      <c r="BK153" s="8">
        <v>593</v>
      </c>
      <c r="BL153" s="8">
        <v>591</v>
      </c>
      <c r="BM153" s="8">
        <v>562</v>
      </c>
      <c r="BN153" s="8">
        <v>362</v>
      </c>
      <c r="BO153" s="8">
        <v>215</v>
      </c>
      <c r="BP153" s="8">
        <v>134</v>
      </c>
      <c r="BQ153" s="8">
        <v>129</v>
      </c>
      <c r="BR153" s="8">
        <v>123</v>
      </c>
      <c r="BS153" s="8">
        <v>105</v>
      </c>
      <c r="BT153" s="8">
        <v>105</v>
      </c>
      <c r="BU153" s="8">
        <v>104</v>
      </c>
      <c r="BV153" s="8">
        <v>116</v>
      </c>
      <c r="BW153" s="8">
        <v>104</v>
      </c>
      <c r="BX153" s="8">
        <v>100</v>
      </c>
      <c r="BY153" s="8">
        <v>94</v>
      </c>
      <c r="BZ153" s="8">
        <v>90</v>
      </c>
      <c r="CA153" s="8">
        <v>103</v>
      </c>
      <c r="CB153" s="7">
        <f t="shared" si="8"/>
        <v>90</v>
      </c>
      <c r="CC153" s="7">
        <f t="shared" si="9"/>
        <v>896</v>
      </c>
      <c r="CD153" s="7">
        <f t="shared" si="10"/>
        <v>-793</v>
      </c>
      <c r="CE153" s="16">
        <f t="shared" si="11"/>
        <v>-0.8850446428571429</v>
      </c>
    </row>
    <row r="154" spans="1:83" x14ac:dyDescent="0.25">
      <c r="A154" s="1" t="s">
        <v>383</v>
      </c>
      <c r="B154" s="1" t="s">
        <v>56</v>
      </c>
      <c r="C154" s="1" t="s">
        <v>384</v>
      </c>
      <c r="D154" s="8">
        <v>430</v>
      </c>
      <c r="E154" s="8">
        <v>481</v>
      </c>
      <c r="F154" s="8">
        <v>483</v>
      </c>
      <c r="G154" s="8">
        <v>556</v>
      </c>
      <c r="H154" s="8">
        <v>537</v>
      </c>
      <c r="I154" s="8">
        <v>585</v>
      </c>
      <c r="J154" s="8">
        <v>578</v>
      </c>
      <c r="K154" s="8">
        <v>545</v>
      </c>
      <c r="L154" s="8">
        <v>592</v>
      </c>
      <c r="M154" s="8">
        <v>566</v>
      </c>
      <c r="N154" s="8">
        <v>604</v>
      </c>
      <c r="O154" s="8">
        <v>553</v>
      </c>
      <c r="P154" s="8">
        <v>451</v>
      </c>
      <c r="Q154" s="8">
        <v>491</v>
      </c>
      <c r="R154" s="8">
        <v>461</v>
      </c>
      <c r="S154" s="8">
        <v>460</v>
      </c>
      <c r="T154" s="8">
        <v>496</v>
      </c>
      <c r="U154" s="8">
        <v>497</v>
      </c>
      <c r="V154" s="8">
        <v>511</v>
      </c>
      <c r="W154" s="8">
        <v>484</v>
      </c>
      <c r="X154" s="8">
        <v>521</v>
      </c>
      <c r="Y154" s="8">
        <v>534</v>
      </c>
      <c r="Z154" s="8">
        <v>528</v>
      </c>
      <c r="AA154" s="8">
        <v>538</v>
      </c>
      <c r="AB154" s="8">
        <v>575</v>
      </c>
      <c r="AC154" s="8">
        <v>574</v>
      </c>
      <c r="AD154" s="8">
        <v>539</v>
      </c>
      <c r="AE154" s="8">
        <v>567</v>
      </c>
      <c r="AF154" s="8">
        <v>552</v>
      </c>
      <c r="AG154" s="8">
        <v>569</v>
      </c>
      <c r="AH154" s="8">
        <v>542</v>
      </c>
      <c r="AI154" s="8">
        <v>532</v>
      </c>
      <c r="AJ154" s="8">
        <v>537</v>
      </c>
      <c r="AK154" s="8">
        <v>569</v>
      </c>
      <c r="AL154" s="8">
        <v>578</v>
      </c>
      <c r="AM154" s="8">
        <v>584</v>
      </c>
      <c r="AN154" s="8">
        <v>623</v>
      </c>
      <c r="AO154" s="8">
        <v>639</v>
      </c>
      <c r="AP154" s="8">
        <v>566</v>
      </c>
      <c r="AQ154" s="8">
        <v>506</v>
      </c>
      <c r="AR154" s="8">
        <v>502</v>
      </c>
      <c r="AS154" s="8">
        <v>499</v>
      </c>
      <c r="AT154" s="8">
        <v>502</v>
      </c>
      <c r="AU154" s="8">
        <v>488</v>
      </c>
      <c r="AV154" s="8">
        <v>490</v>
      </c>
      <c r="AW154" s="8">
        <v>449</v>
      </c>
      <c r="AX154" s="8">
        <v>461</v>
      </c>
      <c r="AY154" s="8">
        <v>420</v>
      </c>
      <c r="AZ154" s="8">
        <v>421</v>
      </c>
      <c r="BA154" s="8">
        <v>457</v>
      </c>
      <c r="BB154" s="8">
        <v>361</v>
      </c>
      <c r="BC154" s="8">
        <v>384</v>
      </c>
      <c r="BD154" s="8">
        <v>359</v>
      </c>
      <c r="BE154" s="8">
        <v>370</v>
      </c>
      <c r="BF154" s="8">
        <v>362</v>
      </c>
      <c r="BG154" s="8">
        <v>337</v>
      </c>
      <c r="BH154" s="8">
        <v>339</v>
      </c>
      <c r="BI154" s="8">
        <v>343</v>
      </c>
      <c r="BJ154" s="8">
        <v>341</v>
      </c>
      <c r="BK154" s="8">
        <v>332</v>
      </c>
      <c r="BL154" s="8">
        <v>336</v>
      </c>
      <c r="BM154" s="8">
        <v>342</v>
      </c>
      <c r="BN154" s="8">
        <v>343</v>
      </c>
      <c r="BO154" s="8">
        <v>328</v>
      </c>
      <c r="BP154" s="8">
        <v>273</v>
      </c>
      <c r="BQ154" s="8">
        <v>100</v>
      </c>
      <c r="BR154" s="8">
        <v>32</v>
      </c>
      <c r="BS154" s="8">
        <v>25</v>
      </c>
      <c r="BT154" s="8">
        <v>18</v>
      </c>
      <c r="BU154" s="8">
        <v>16</v>
      </c>
      <c r="BV154" s="8">
        <v>18</v>
      </c>
      <c r="BW154" s="8">
        <v>48</v>
      </c>
      <c r="BX154" s="8">
        <v>76</v>
      </c>
      <c r="BY154" s="8">
        <v>59</v>
      </c>
      <c r="BZ154" s="8">
        <v>65</v>
      </c>
      <c r="CA154" s="8">
        <v>7</v>
      </c>
      <c r="CB154" s="7">
        <f t="shared" si="8"/>
        <v>7</v>
      </c>
      <c r="CC154" s="7">
        <f t="shared" si="9"/>
        <v>639</v>
      </c>
      <c r="CD154" s="7">
        <f t="shared" si="10"/>
        <v>-632</v>
      </c>
      <c r="CE154" s="16">
        <f t="shared" si="11"/>
        <v>-0.98904538341158055</v>
      </c>
    </row>
    <row r="155" spans="1:83" x14ac:dyDescent="0.25">
      <c r="A155" s="1" t="s">
        <v>385</v>
      </c>
      <c r="B155" s="1" t="s">
        <v>56</v>
      </c>
      <c r="C155" s="1" t="s">
        <v>386</v>
      </c>
      <c r="D155" s="8">
        <v>1119</v>
      </c>
      <c r="E155" s="8">
        <v>1089</v>
      </c>
      <c r="F155" s="8">
        <v>1100</v>
      </c>
      <c r="G155" s="8">
        <v>1070</v>
      </c>
      <c r="H155" s="8">
        <v>1070</v>
      </c>
      <c r="I155" s="8">
        <v>1087</v>
      </c>
      <c r="J155" s="8">
        <v>1039</v>
      </c>
      <c r="K155" s="8">
        <v>1048</v>
      </c>
      <c r="L155" s="8">
        <v>1142</v>
      </c>
      <c r="M155" s="8">
        <v>1187</v>
      </c>
      <c r="N155" s="8">
        <v>1175</v>
      </c>
      <c r="O155" s="8">
        <v>1073</v>
      </c>
      <c r="P155" s="8">
        <v>1023</v>
      </c>
      <c r="Q155" s="8">
        <v>957</v>
      </c>
      <c r="R155" s="8">
        <v>739</v>
      </c>
      <c r="S155" s="8">
        <v>363</v>
      </c>
      <c r="T155" s="8">
        <v>449</v>
      </c>
      <c r="U155" s="8">
        <v>692</v>
      </c>
      <c r="V155" s="8">
        <v>838</v>
      </c>
      <c r="W155" s="8">
        <v>798</v>
      </c>
      <c r="X155" s="8">
        <v>918</v>
      </c>
      <c r="Y155" s="8">
        <v>983</v>
      </c>
      <c r="Z155" s="8">
        <v>996</v>
      </c>
      <c r="AA155" s="8">
        <v>1026</v>
      </c>
      <c r="AB155" s="8">
        <v>1017</v>
      </c>
      <c r="AC155" s="8">
        <v>966</v>
      </c>
      <c r="AD155" s="8">
        <v>922</v>
      </c>
      <c r="AE155" s="8">
        <v>888</v>
      </c>
      <c r="AF155" s="8">
        <v>910</v>
      </c>
      <c r="AG155" s="8">
        <v>967</v>
      </c>
      <c r="AH155" s="8">
        <v>948</v>
      </c>
      <c r="AI155" s="8">
        <v>928</v>
      </c>
      <c r="AJ155" s="8">
        <v>1113</v>
      </c>
      <c r="AK155" s="8">
        <v>1142</v>
      </c>
      <c r="AL155" s="8">
        <v>1311</v>
      </c>
      <c r="AM155" s="8">
        <v>1234</v>
      </c>
      <c r="AN155" s="8">
        <v>1151</v>
      </c>
      <c r="AO155" s="8">
        <v>806</v>
      </c>
      <c r="AP155" s="8">
        <v>1015</v>
      </c>
      <c r="AQ155" s="8">
        <v>1116</v>
      </c>
      <c r="AR155" s="8">
        <v>1160</v>
      </c>
      <c r="AS155" s="8">
        <v>1228</v>
      </c>
      <c r="AT155" s="8">
        <v>1231</v>
      </c>
      <c r="AU155" s="8">
        <v>1249</v>
      </c>
      <c r="AV155" s="8">
        <v>1179</v>
      </c>
      <c r="AW155" s="8">
        <v>1329</v>
      </c>
      <c r="AX155" s="8">
        <v>1267</v>
      </c>
      <c r="AY155" s="8">
        <v>1414</v>
      </c>
      <c r="AZ155" s="8">
        <v>1466</v>
      </c>
      <c r="BA155" s="8">
        <v>1342</v>
      </c>
      <c r="BB155" s="8">
        <v>1396</v>
      </c>
      <c r="BC155" s="8">
        <v>1195</v>
      </c>
      <c r="BD155" s="8">
        <v>1362</v>
      </c>
      <c r="BE155" s="8">
        <v>1436</v>
      </c>
      <c r="BF155" s="8">
        <v>1407</v>
      </c>
      <c r="BG155" s="8">
        <v>1409</v>
      </c>
      <c r="BH155" s="8">
        <v>1058</v>
      </c>
      <c r="BI155" s="8">
        <v>1246</v>
      </c>
      <c r="BJ155" s="8">
        <v>1194</v>
      </c>
      <c r="BK155" s="8">
        <v>1153</v>
      </c>
      <c r="BL155" s="8">
        <v>1130</v>
      </c>
      <c r="BM155" s="8">
        <v>1128</v>
      </c>
      <c r="BN155" s="8">
        <v>1087</v>
      </c>
      <c r="BO155" s="8">
        <v>963</v>
      </c>
      <c r="BP155" s="8">
        <v>843</v>
      </c>
      <c r="BQ155" s="8">
        <v>841</v>
      </c>
      <c r="BR155" s="8">
        <v>955</v>
      </c>
      <c r="BS155" s="8">
        <v>982</v>
      </c>
      <c r="BT155" s="8">
        <v>964</v>
      </c>
      <c r="BU155" s="8">
        <v>1067</v>
      </c>
      <c r="BV155" s="8">
        <v>1072</v>
      </c>
      <c r="BW155" s="8">
        <v>1103</v>
      </c>
      <c r="BX155" s="8">
        <v>1078</v>
      </c>
      <c r="BY155" s="8">
        <v>1057</v>
      </c>
      <c r="BZ155" s="8">
        <v>1030</v>
      </c>
      <c r="CA155" s="8">
        <v>768</v>
      </c>
      <c r="CB155" s="7">
        <f t="shared" si="8"/>
        <v>363</v>
      </c>
      <c r="CC155" s="7">
        <f t="shared" si="9"/>
        <v>1466</v>
      </c>
      <c r="CD155" s="7">
        <f t="shared" si="10"/>
        <v>-698</v>
      </c>
      <c r="CE155" s="16">
        <f t="shared" si="11"/>
        <v>-0.47612551159618011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H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3"/>
  <cols>
    <col min="1" max="1" width="26.6640625" bestFit="1" customWidth="1"/>
    <col min="21" max="22" width="6.5546875" bestFit="1" customWidth="1"/>
    <col min="23" max="23" width="15.44140625" bestFit="1" customWidth="1"/>
    <col min="24" max="24" width="19.33203125" bestFit="1" customWidth="1"/>
    <col min="25" max="25" width="14.109375" bestFit="1" customWidth="1"/>
    <col min="26" max="26" width="18" bestFit="1" customWidth="1"/>
    <col min="27" max="27" width="14.21875" bestFit="1" customWidth="1"/>
    <col min="28" max="28" width="18" bestFit="1" customWidth="1"/>
  </cols>
  <sheetData>
    <row r="1" spans="1:34" x14ac:dyDescent="0.3">
      <c r="A1" s="14" t="s">
        <v>387</v>
      </c>
      <c r="B1" s="9" t="s">
        <v>82</v>
      </c>
      <c r="C1" s="10" t="s">
        <v>83</v>
      </c>
      <c r="D1" s="10" t="s">
        <v>84</v>
      </c>
      <c r="E1" s="10" t="s">
        <v>85</v>
      </c>
      <c r="F1" s="10" t="s">
        <v>86</v>
      </c>
      <c r="G1" s="10" t="s">
        <v>87</v>
      </c>
      <c r="H1" s="10" t="s">
        <v>88</v>
      </c>
      <c r="I1" s="10" t="s">
        <v>89</v>
      </c>
      <c r="J1" s="10" t="s">
        <v>90</v>
      </c>
      <c r="K1" s="10" t="s">
        <v>91</v>
      </c>
      <c r="L1" s="10" t="s">
        <v>92</v>
      </c>
      <c r="M1" s="10" t="s">
        <v>93</v>
      </c>
      <c r="N1" s="10" t="s">
        <v>94</v>
      </c>
      <c r="O1" s="10" t="s">
        <v>95</v>
      </c>
      <c r="P1" s="10" t="s">
        <v>96</v>
      </c>
      <c r="Q1" s="10" t="s">
        <v>97</v>
      </c>
      <c r="R1" s="10" t="s">
        <v>403</v>
      </c>
      <c r="S1" s="10" t="s">
        <v>411</v>
      </c>
      <c r="T1" s="10" t="s">
        <v>445</v>
      </c>
      <c r="U1" s="10" t="s">
        <v>75</v>
      </c>
      <c r="V1" s="10" t="s">
        <v>74</v>
      </c>
      <c r="W1" s="10" t="s">
        <v>446</v>
      </c>
      <c r="X1" s="10" t="s">
        <v>447</v>
      </c>
      <c r="Y1" s="6" t="s">
        <v>429</v>
      </c>
      <c r="Z1" s="6" t="s">
        <v>430</v>
      </c>
      <c r="AA1" s="6" t="s">
        <v>435</v>
      </c>
      <c r="AB1" s="6" t="s">
        <v>436</v>
      </c>
    </row>
    <row r="2" spans="1:34" x14ac:dyDescent="0.3">
      <c r="A2" s="2" t="s">
        <v>389</v>
      </c>
      <c r="B2" s="4">
        <v>75993</v>
      </c>
      <c r="C2" s="4">
        <v>79704</v>
      </c>
      <c r="D2" s="4">
        <v>78237</v>
      </c>
      <c r="E2" s="4">
        <v>73913</v>
      </c>
      <c r="F2" s="4">
        <v>76433</v>
      </c>
      <c r="G2" s="4">
        <v>82029</v>
      </c>
      <c r="H2" s="4">
        <v>85776</v>
      </c>
      <c r="I2" s="4">
        <v>84030</v>
      </c>
      <c r="J2" s="4">
        <v>90196</v>
      </c>
      <c r="K2" s="4">
        <v>90814</v>
      </c>
      <c r="L2" s="4">
        <v>89423</v>
      </c>
      <c r="M2" s="4">
        <v>94847</v>
      </c>
      <c r="N2" s="4">
        <v>92515</v>
      </c>
      <c r="O2" s="4">
        <v>83033</v>
      </c>
      <c r="P2" s="4">
        <v>77464</v>
      </c>
      <c r="Q2" s="4">
        <v>68404</v>
      </c>
      <c r="R2" s="4">
        <v>54032</v>
      </c>
      <c r="S2" s="4">
        <v>55140</v>
      </c>
      <c r="T2" s="4">
        <v>55434</v>
      </c>
      <c r="U2" s="7">
        <f>MIN(B2:T2)</f>
        <v>54032</v>
      </c>
      <c r="V2" s="7">
        <f>MAX(B2:T2)</f>
        <v>94847</v>
      </c>
      <c r="W2" s="7">
        <f>(T2-V2)</f>
        <v>-39413</v>
      </c>
      <c r="X2" s="16">
        <f>(T2-V2)/V2</f>
        <v>-0.41554292702984807</v>
      </c>
      <c r="Y2" s="12">
        <f>(T2-M2)</f>
        <v>-39413</v>
      </c>
      <c r="Z2" s="16">
        <f>(T2-M2)/M2</f>
        <v>-0.41554292702984807</v>
      </c>
      <c r="AA2" s="7">
        <f>(T2-S2)</f>
        <v>294</v>
      </c>
      <c r="AB2" s="16">
        <f>(T2-S2)/S2</f>
        <v>5.3318824809575624E-3</v>
      </c>
      <c r="AD2" s="11"/>
      <c r="AE2" s="11"/>
    </row>
    <row r="3" spans="1:34" x14ac:dyDescent="0.3">
      <c r="A3" s="2" t="s">
        <v>65</v>
      </c>
      <c r="B3" s="4">
        <v>51684</v>
      </c>
      <c r="C3" s="4">
        <v>54976</v>
      </c>
      <c r="D3" s="4">
        <v>52854</v>
      </c>
      <c r="E3" s="4">
        <v>48834</v>
      </c>
      <c r="F3" s="4">
        <v>51452</v>
      </c>
      <c r="G3" s="4">
        <v>55738</v>
      </c>
      <c r="H3" s="4">
        <v>57993</v>
      </c>
      <c r="I3" s="4">
        <v>56087</v>
      </c>
      <c r="J3" s="4">
        <v>61384</v>
      </c>
      <c r="K3" s="4">
        <v>60512</v>
      </c>
      <c r="L3" s="4">
        <v>58920</v>
      </c>
      <c r="M3" s="4">
        <v>62905</v>
      </c>
      <c r="N3" s="4">
        <v>60085</v>
      </c>
      <c r="O3" s="4">
        <v>52335</v>
      </c>
      <c r="P3" s="4">
        <v>47226</v>
      </c>
      <c r="Q3" s="4">
        <v>39860</v>
      </c>
      <c r="R3" s="4">
        <v>29472</v>
      </c>
      <c r="S3" s="4">
        <v>31526</v>
      </c>
      <c r="T3" s="4">
        <v>32248</v>
      </c>
      <c r="U3" s="7">
        <f t="shared" ref="U3:U19" si="0">MIN(B3:T3)</f>
        <v>29472</v>
      </c>
      <c r="V3" s="7">
        <f t="shared" ref="V3:V19" si="1">MAX(B3:T3)</f>
        <v>62905</v>
      </c>
      <c r="W3" s="7">
        <f>(T3-V3)</f>
        <v>-30657</v>
      </c>
      <c r="X3" s="16">
        <f t="shared" ref="X3:X19" si="2">(T3-V3)/V3</f>
        <v>-0.48735394642715207</v>
      </c>
      <c r="Y3" s="12">
        <f t="shared" ref="Y3:Y19" si="3">(T3-M3)</f>
        <v>-30657</v>
      </c>
      <c r="Z3" s="16">
        <f t="shared" ref="Z3:Z19" si="4">(T3-M3)/M3</f>
        <v>-0.48735394642715207</v>
      </c>
      <c r="AA3" s="7">
        <f t="shared" ref="AA3:AA19" si="5">(T3-S3)</f>
        <v>722</v>
      </c>
      <c r="AB3" s="16">
        <f t="shared" ref="AB3:AB19" si="6">(T3-S3)/S3</f>
        <v>2.2901731903825415E-2</v>
      </c>
      <c r="AD3" s="11"/>
      <c r="AE3" s="11"/>
      <c r="AF3" s="11"/>
      <c r="AG3" s="11"/>
      <c r="AH3" s="11"/>
    </row>
    <row r="4" spans="1:34" x14ac:dyDescent="0.3">
      <c r="A4" s="1" t="s">
        <v>57</v>
      </c>
      <c r="B4" s="3">
        <v>3468</v>
      </c>
      <c r="C4" s="3">
        <v>3461</v>
      </c>
      <c r="D4" s="3">
        <v>3504</v>
      </c>
      <c r="E4" s="3">
        <v>3530</v>
      </c>
      <c r="F4" s="3">
        <v>3771</v>
      </c>
      <c r="G4" s="3">
        <v>4295</v>
      </c>
      <c r="H4" s="3">
        <v>4339</v>
      </c>
      <c r="I4" s="3">
        <v>4028</v>
      </c>
      <c r="J4" s="3">
        <v>4430</v>
      </c>
      <c r="K4" s="3">
        <v>4424</v>
      </c>
      <c r="L4" s="3">
        <v>4540</v>
      </c>
      <c r="M4" s="3">
        <v>4882</v>
      </c>
      <c r="N4" s="3">
        <v>5088</v>
      </c>
      <c r="O4" s="3">
        <v>4355</v>
      </c>
      <c r="P4" s="3">
        <v>3873</v>
      </c>
      <c r="Q4" s="3">
        <v>3309</v>
      </c>
      <c r="R4" s="3">
        <v>2174</v>
      </c>
      <c r="S4" s="3">
        <v>2657</v>
      </c>
      <c r="T4" s="3">
        <v>2923</v>
      </c>
      <c r="U4" s="7">
        <f t="shared" si="0"/>
        <v>2174</v>
      </c>
      <c r="V4" s="7">
        <f t="shared" si="1"/>
        <v>5088</v>
      </c>
      <c r="W4" s="7">
        <f t="shared" ref="W3:W19" si="7">(T4-V4)</f>
        <v>-2165</v>
      </c>
      <c r="X4" s="16">
        <f t="shared" si="2"/>
        <v>-0.42551100628930816</v>
      </c>
      <c r="Y4" s="12">
        <f t="shared" si="3"/>
        <v>-1959</v>
      </c>
      <c r="Z4" s="16">
        <f t="shared" si="4"/>
        <v>-0.40126997132322817</v>
      </c>
      <c r="AA4" s="7">
        <f t="shared" si="5"/>
        <v>266</v>
      </c>
      <c r="AB4" s="16">
        <f t="shared" si="6"/>
        <v>0.10011290929619872</v>
      </c>
    </row>
    <row r="5" spans="1:34" x14ac:dyDescent="0.3">
      <c r="A5" s="1" t="s">
        <v>58</v>
      </c>
      <c r="B5" s="3">
        <v>13863</v>
      </c>
      <c r="C5" s="3">
        <v>15659</v>
      </c>
      <c r="D5" s="3">
        <v>15085</v>
      </c>
      <c r="E5" s="3">
        <v>13695</v>
      </c>
      <c r="F5" s="3">
        <v>13765</v>
      </c>
      <c r="G5" s="3">
        <v>14741</v>
      </c>
      <c r="H5" s="3">
        <v>15528</v>
      </c>
      <c r="I5" s="3">
        <v>14476</v>
      </c>
      <c r="J5" s="3">
        <v>16418</v>
      </c>
      <c r="K5" s="3">
        <v>15653</v>
      </c>
      <c r="L5" s="3">
        <v>14347</v>
      </c>
      <c r="M5" s="3">
        <v>14751</v>
      </c>
      <c r="N5" s="3">
        <v>12279</v>
      </c>
      <c r="O5" s="3">
        <v>8973</v>
      </c>
      <c r="P5" s="3">
        <v>7851</v>
      </c>
      <c r="Q5" s="3">
        <v>6577</v>
      </c>
      <c r="R5" s="3">
        <v>4323</v>
      </c>
      <c r="S5" s="3">
        <v>4454</v>
      </c>
      <c r="T5" s="3">
        <v>4375</v>
      </c>
      <c r="U5" s="7">
        <f t="shared" si="0"/>
        <v>4323</v>
      </c>
      <c r="V5" s="7">
        <f t="shared" si="1"/>
        <v>16418</v>
      </c>
      <c r="W5" s="7">
        <f t="shared" si="7"/>
        <v>-12043</v>
      </c>
      <c r="X5" s="16">
        <f t="shared" si="2"/>
        <v>-0.73352418077719572</v>
      </c>
      <c r="Y5" s="12">
        <f t="shared" si="3"/>
        <v>-10376</v>
      </c>
      <c r="Z5" s="16">
        <f t="shared" si="4"/>
        <v>-0.70340993830926712</v>
      </c>
      <c r="AA5" s="7">
        <f t="shared" si="5"/>
        <v>-79</v>
      </c>
      <c r="AB5" s="16">
        <f t="shared" si="6"/>
        <v>-1.7736865738661876E-2</v>
      </c>
    </row>
    <row r="6" spans="1:34" x14ac:dyDescent="0.3">
      <c r="A6" s="1" t="s">
        <v>59</v>
      </c>
      <c r="B6" s="3">
        <v>480</v>
      </c>
      <c r="C6" s="3">
        <v>495</v>
      </c>
      <c r="D6" s="3">
        <v>473</v>
      </c>
      <c r="E6" s="3">
        <v>427</v>
      </c>
      <c r="F6" s="3">
        <v>447</v>
      </c>
      <c r="G6" s="3">
        <v>527</v>
      </c>
      <c r="H6" s="3">
        <v>514</v>
      </c>
      <c r="I6" s="3">
        <v>393</v>
      </c>
      <c r="J6" s="3">
        <v>439</v>
      </c>
      <c r="K6" s="3">
        <v>419</v>
      </c>
      <c r="L6" s="3">
        <v>459</v>
      </c>
      <c r="M6" s="3">
        <v>529</v>
      </c>
      <c r="N6" s="3">
        <v>491</v>
      </c>
      <c r="O6" s="3">
        <v>421</v>
      </c>
      <c r="P6" s="3">
        <v>408</v>
      </c>
      <c r="Q6" s="3">
        <v>387</v>
      </c>
      <c r="R6" s="3">
        <v>358</v>
      </c>
      <c r="S6" s="3">
        <v>315</v>
      </c>
      <c r="T6" s="3">
        <v>310</v>
      </c>
      <c r="U6" s="7">
        <f t="shared" si="0"/>
        <v>310</v>
      </c>
      <c r="V6" s="7">
        <f t="shared" si="1"/>
        <v>529</v>
      </c>
      <c r="W6" s="7">
        <f t="shared" si="7"/>
        <v>-219</v>
      </c>
      <c r="X6" s="16">
        <f t="shared" si="2"/>
        <v>-0.41398865784499056</v>
      </c>
      <c r="Y6" s="12">
        <f t="shared" si="3"/>
        <v>-219</v>
      </c>
      <c r="Z6" s="16">
        <f t="shared" si="4"/>
        <v>-0.41398865784499056</v>
      </c>
      <c r="AA6" s="7">
        <f t="shared" si="5"/>
        <v>-5</v>
      </c>
      <c r="AB6" s="16">
        <f t="shared" si="6"/>
        <v>-1.5873015873015872E-2</v>
      </c>
    </row>
    <row r="7" spans="1:34" x14ac:dyDescent="0.3">
      <c r="A7" s="1" t="s">
        <v>60</v>
      </c>
      <c r="B7" s="3">
        <v>108</v>
      </c>
      <c r="C7" s="3">
        <v>128</v>
      </c>
      <c r="D7" s="3">
        <v>135</v>
      </c>
      <c r="E7" s="3">
        <v>195</v>
      </c>
      <c r="F7" s="3">
        <v>211</v>
      </c>
      <c r="G7" s="3">
        <v>193</v>
      </c>
      <c r="H7" s="3">
        <v>178</v>
      </c>
      <c r="I7" s="3">
        <v>177</v>
      </c>
      <c r="J7" s="3">
        <v>167</v>
      </c>
      <c r="K7" s="3">
        <v>200</v>
      </c>
      <c r="L7" s="3">
        <v>232</v>
      </c>
      <c r="M7" s="3">
        <v>255</v>
      </c>
      <c r="N7" s="3">
        <v>254</v>
      </c>
      <c r="O7" s="3">
        <v>309</v>
      </c>
      <c r="P7" s="3">
        <v>323</v>
      </c>
      <c r="Q7" s="3">
        <v>330</v>
      </c>
      <c r="R7" s="3">
        <v>338</v>
      </c>
      <c r="S7" s="3">
        <v>379</v>
      </c>
      <c r="T7" s="3">
        <v>245</v>
      </c>
      <c r="U7" s="7">
        <f t="shared" si="0"/>
        <v>108</v>
      </c>
      <c r="V7" s="7">
        <f t="shared" si="1"/>
        <v>379</v>
      </c>
      <c r="W7" s="7">
        <f t="shared" si="7"/>
        <v>-134</v>
      </c>
      <c r="X7" s="16">
        <f t="shared" si="2"/>
        <v>-0.35356200527704484</v>
      </c>
      <c r="Y7" s="12">
        <f t="shared" si="3"/>
        <v>-10</v>
      </c>
      <c r="Z7" s="16">
        <f t="shared" si="4"/>
        <v>-3.9215686274509803E-2</v>
      </c>
      <c r="AA7" s="7">
        <f t="shared" si="5"/>
        <v>-134</v>
      </c>
      <c r="AB7" s="16">
        <f t="shared" si="6"/>
        <v>-0.35356200527704484</v>
      </c>
    </row>
    <row r="8" spans="1:34" x14ac:dyDescent="0.3">
      <c r="A8" s="1" t="s">
        <v>61</v>
      </c>
      <c r="B8" s="3">
        <v>2833</v>
      </c>
      <c r="C8" s="3">
        <v>2956</v>
      </c>
      <c r="D8" s="3">
        <v>2723</v>
      </c>
      <c r="E8" s="3">
        <v>2523</v>
      </c>
      <c r="F8" s="3">
        <v>2624</v>
      </c>
      <c r="G8" s="3">
        <v>2631</v>
      </c>
      <c r="H8" s="3">
        <v>2503</v>
      </c>
      <c r="I8" s="3">
        <v>2604</v>
      </c>
      <c r="J8" s="3">
        <v>2837</v>
      </c>
      <c r="K8" s="3">
        <v>3077</v>
      </c>
      <c r="L8" s="3">
        <v>2925</v>
      </c>
      <c r="M8" s="3">
        <v>3113</v>
      </c>
      <c r="N8" s="3">
        <v>3186</v>
      </c>
      <c r="O8" s="3">
        <v>3167</v>
      </c>
      <c r="P8" s="3">
        <v>2953</v>
      </c>
      <c r="Q8" s="3">
        <v>2411</v>
      </c>
      <c r="R8" s="3">
        <v>1556</v>
      </c>
      <c r="S8" s="3">
        <v>1143</v>
      </c>
      <c r="T8" s="3">
        <v>1161</v>
      </c>
      <c r="U8" s="7">
        <f t="shared" si="0"/>
        <v>1143</v>
      </c>
      <c r="V8" s="7">
        <f t="shared" si="1"/>
        <v>3186</v>
      </c>
      <c r="W8" s="7">
        <f t="shared" si="7"/>
        <v>-2025</v>
      </c>
      <c r="X8" s="16">
        <f t="shared" si="2"/>
        <v>-0.63559322033898302</v>
      </c>
      <c r="Y8" s="12">
        <f t="shared" si="3"/>
        <v>-1952</v>
      </c>
      <c r="Z8" s="16">
        <f t="shared" si="4"/>
        <v>-0.62704786379698041</v>
      </c>
      <c r="AA8" s="7">
        <f t="shared" si="5"/>
        <v>18</v>
      </c>
      <c r="AB8" s="16">
        <f t="shared" si="6"/>
        <v>1.5748031496062992E-2</v>
      </c>
    </row>
    <row r="9" spans="1:34" x14ac:dyDescent="0.3">
      <c r="A9" s="1" t="s">
        <v>62</v>
      </c>
      <c r="B9" s="3">
        <v>8367</v>
      </c>
      <c r="C9" s="3">
        <v>8381</v>
      </c>
      <c r="D9" s="3">
        <v>7668</v>
      </c>
      <c r="E9" s="3">
        <v>6934</v>
      </c>
      <c r="F9" s="3">
        <v>7525</v>
      </c>
      <c r="G9" s="3">
        <v>7546</v>
      </c>
      <c r="H9" s="3">
        <v>7473</v>
      </c>
      <c r="I9" s="3">
        <v>7536</v>
      </c>
      <c r="J9" s="3">
        <v>8153</v>
      </c>
      <c r="K9" s="3">
        <v>8035</v>
      </c>
      <c r="L9" s="3">
        <v>8168</v>
      </c>
      <c r="M9" s="3">
        <v>8642</v>
      </c>
      <c r="N9" s="3">
        <v>8877</v>
      </c>
      <c r="O9" s="3">
        <v>8367</v>
      </c>
      <c r="P9" s="3">
        <v>7830</v>
      </c>
      <c r="Q9" s="3">
        <v>6651</v>
      </c>
      <c r="R9" s="3">
        <v>5277</v>
      </c>
      <c r="S9" s="3">
        <v>5417</v>
      </c>
      <c r="T9" s="3">
        <v>5419</v>
      </c>
      <c r="U9" s="7">
        <f t="shared" si="0"/>
        <v>5277</v>
      </c>
      <c r="V9" s="7">
        <f t="shared" si="1"/>
        <v>8877</v>
      </c>
      <c r="W9" s="7">
        <f t="shared" si="7"/>
        <v>-3458</v>
      </c>
      <c r="X9" s="16">
        <f t="shared" si="2"/>
        <v>-0.38954601779880588</v>
      </c>
      <c r="Y9" s="12">
        <f t="shared" si="3"/>
        <v>-3223</v>
      </c>
      <c r="Z9" s="16">
        <f t="shared" si="4"/>
        <v>-0.37294607729692203</v>
      </c>
      <c r="AA9" s="7">
        <f t="shared" si="5"/>
        <v>2</v>
      </c>
      <c r="AB9" s="16">
        <f t="shared" si="6"/>
        <v>3.6920804873546244E-4</v>
      </c>
    </row>
    <row r="10" spans="1:34" x14ac:dyDescent="0.3">
      <c r="A10" s="1" t="s">
        <v>63</v>
      </c>
      <c r="B10" s="3">
        <v>496</v>
      </c>
      <c r="C10" s="3">
        <v>582</v>
      </c>
      <c r="D10" s="3">
        <v>632</v>
      </c>
      <c r="E10" s="3">
        <v>591</v>
      </c>
      <c r="F10" s="3">
        <v>679</v>
      </c>
      <c r="G10" s="3">
        <v>712</v>
      </c>
      <c r="H10" s="3">
        <v>724</v>
      </c>
      <c r="I10" s="3">
        <v>609</v>
      </c>
      <c r="J10" s="3">
        <v>648</v>
      </c>
      <c r="K10" s="3">
        <v>790</v>
      </c>
      <c r="L10" s="3">
        <v>606</v>
      </c>
      <c r="M10" s="3">
        <v>529</v>
      </c>
      <c r="N10" s="3">
        <v>370</v>
      </c>
      <c r="O10" s="3">
        <v>316</v>
      </c>
      <c r="P10" s="3">
        <v>263</v>
      </c>
      <c r="Q10" s="3">
        <v>304</v>
      </c>
      <c r="R10" s="3">
        <v>224</v>
      </c>
      <c r="S10" s="3">
        <v>176</v>
      </c>
      <c r="T10" s="3">
        <v>108</v>
      </c>
      <c r="U10" s="7">
        <f t="shared" si="0"/>
        <v>108</v>
      </c>
      <c r="V10" s="7">
        <f t="shared" si="1"/>
        <v>790</v>
      </c>
      <c r="W10" s="7">
        <f t="shared" si="7"/>
        <v>-682</v>
      </c>
      <c r="X10" s="16">
        <f t="shared" si="2"/>
        <v>-0.86329113924050638</v>
      </c>
      <c r="Y10" s="12">
        <f t="shared" si="3"/>
        <v>-421</v>
      </c>
      <c r="Z10" s="16">
        <f t="shared" si="4"/>
        <v>-0.79584120982986772</v>
      </c>
      <c r="AA10" s="7">
        <f t="shared" si="5"/>
        <v>-68</v>
      </c>
      <c r="AB10" s="16">
        <f t="shared" si="6"/>
        <v>-0.38636363636363635</v>
      </c>
    </row>
    <row r="11" spans="1:34" x14ac:dyDescent="0.3">
      <c r="A11" s="1" t="s">
        <v>64</v>
      </c>
      <c r="B11" s="3">
        <v>5611</v>
      </c>
      <c r="C11" s="3">
        <v>5649</v>
      </c>
      <c r="D11" s="3">
        <v>5239</v>
      </c>
      <c r="E11" s="3">
        <v>4893</v>
      </c>
      <c r="F11" s="3">
        <v>5017</v>
      </c>
      <c r="G11" s="3">
        <v>5350</v>
      </c>
      <c r="H11" s="3">
        <v>5482</v>
      </c>
      <c r="I11" s="3">
        <v>4942</v>
      </c>
      <c r="J11" s="3">
        <v>4942</v>
      </c>
      <c r="K11" s="3">
        <v>4764</v>
      </c>
      <c r="L11" s="3">
        <v>5088</v>
      </c>
      <c r="M11" s="3">
        <v>5427</v>
      </c>
      <c r="N11" s="3">
        <v>5273</v>
      </c>
      <c r="O11" s="3">
        <v>4790</v>
      </c>
      <c r="P11" s="3">
        <v>3952</v>
      </c>
      <c r="Q11" s="3">
        <v>3197</v>
      </c>
      <c r="R11" s="3">
        <v>2572</v>
      </c>
      <c r="S11" s="3">
        <v>2841</v>
      </c>
      <c r="T11" s="3">
        <v>2921</v>
      </c>
      <c r="U11" s="7">
        <f t="shared" si="0"/>
        <v>2572</v>
      </c>
      <c r="V11" s="7">
        <f t="shared" si="1"/>
        <v>5649</v>
      </c>
      <c r="W11" s="7">
        <f t="shared" si="7"/>
        <v>-2728</v>
      </c>
      <c r="X11" s="16">
        <f t="shared" si="2"/>
        <v>-0.48291733050097363</v>
      </c>
      <c r="Y11" s="12">
        <f t="shared" si="3"/>
        <v>-2506</v>
      </c>
      <c r="Z11" s="16">
        <f t="shared" si="4"/>
        <v>-0.46176524783489958</v>
      </c>
      <c r="AA11" s="7">
        <f t="shared" si="5"/>
        <v>80</v>
      </c>
      <c r="AB11" s="16">
        <f t="shared" si="6"/>
        <v>2.8159098908834918E-2</v>
      </c>
    </row>
    <row r="12" spans="1:34" x14ac:dyDescent="0.3">
      <c r="A12" s="1" t="s">
        <v>56</v>
      </c>
      <c r="B12" s="3">
        <v>16458</v>
      </c>
      <c r="C12" s="3">
        <v>17665</v>
      </c>
      <c r="D12" s="3">
        <v>17395</v>
      </c>
      <c r="E12" s="3">
        <v>16046</v>
      </c>
      <c r="F12" s="3">
        <v>17413</v>
      </c>
      <c r="G12" s="3">
        <v>19743</v>
      </c>
      <c r="H12" s="3">
        <v>21252</v>
      </c>
      <c r="I12" s="3">
        <v>21322</v>
      </c>
      <c r="J12" s="3">
        <v>23350</v>
      </c>
      <c r="K12" s="3">
        <v>23150</v>
      </c>
      <c r="L12" s="3">
        <v>22555</v>
      </c>
      <c r="M12" s="3">
        <v>24777</v>
      </c>
      <c r="N12" s="3">
        <v>24267</v>
      </c>
      <c r="O12" s="3">
        <v>21637</v>
      </c>
      <c r="P12" s="3">
        <v>19773</v>
      </c>
      <c r="Q12" s="3">
        <v>16694</v>
      </c>
      <c r="R12" s="3">
        <v>12650</v>
      </c>
      <c r="S12" s="3">
        <v>14144</v>
      </c>
      <c r="T12" s="3">
        <v>14786</v>
      </c>
      <c r="U12" s="7">
        <f t="shared" si="0"/>
        <v>12650</v>
      </c>
      <c r="V12" s="7">
        <f t="shared" si="1"/>
        <v>24777</v>
      </c>
      <c r="W12" s="7">
        <f t="shared" si="7"/>
        <v>-9991</v>
      </c>
      <c r="X12" s="16">
        <f t="shared" si="2"/>
        <v>-0.40323687290632443</v>
      </c>
      <c r="Y12" s="12">
        <f t="shared" si="3"/>
        <v>-9991</v>
      </c>
      <c r="Z12" s="16">
        <f t="shared" si="4"/>
        <v>-0.40323687290632443</v>
      </c>
      <c r="AA12" s="7">
        <f t="shared" si="5"/>
        <v>642</v>
      </c>
      <c r="AB12" s="16">
        <f t="shared" si="6"/>
        <v>4.5390271493212668E-2</v>
      </c>
    </row>
    <row r="13" spans="1:34" x14ac:dyDescent="0.3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7"/>
      <c r="V13" s="7"/>
      <c r="W13" s="7"/>
      <c r="X13" s="16"/>
      <c r="Y13" s="12"/>
      <c r="Z13" s="16"/>
      <c r="AA13" s="7"/>
      <c r="AB13" s="16"/>
    </row>
    <row r="14" spans="1:34" x14ac:dyDescent="0.3">
      <c r="A14" s="2" t="s">
        <v>81</v>
      </c>
      <c r="U14" s="7"/>
      <c r="V14" s="7"/>
      <c r="W14" s="7"/>
      <c r="X14" s="16"/>
      <c r="Y14" s="12"/>
      <c r="Z14" s="16"/>
      <c r="AA14" s="7"/>
      <c r="AB14" s="16"/>
    </row>
    <row r="15" spans="1:34" x14ac:dyDescent="0.3">
      <c r="A15" s="1" t="s">
        <v>78</v>
      </c>
      <c r="B15" s="3">
        <v>11330</v>
      </c>
      <c r="C15" s="3">
        <v>11679</v>
      </c>
      <c r="D15" s="3">
        <v>10772</v>
      </c>
      <c r="E15" s="3">
        <v>9983</v>
      </c>
      <c r="F15" s="3">
        <v>10749</v>
      </c>
      <c r="G15" s="3">
        <v>11024</v>
      </c>
      <c r="H15" s="3">
        <v>10754</v>
      </c>
      <c r="I15" s="3">
        <v>10699</v>
      </c>
      <c r="J15" s="3">
        <v>11663</v>
      </c>
      <c r="K15" s="3">
        <v>11755</v>
      </c>
      <c r="L15" s="3">
        <v>12049</v>
      </c>
      <c r="M15" s="3">
        <v>12956</v>
      </c>
      <c r="N15" s="3">
        <v>13368</v>
      </c>
      <c r="O15" s="3">
        <v>12796</v>
      </c>
      <c r="P15" s="3">
        <v>12286</v>
      </c>
      <c r="Q15" s="3">
        <v>10580</v>
      </c>
      <c r="R15" s="3">
        <v>8139</v>
      </c>
      <c r="S15" s="3">
        <v>7938</v>
      </c>
      <c r="T15" s="3">
        <v>8011</v>
      </c>
      <c r="U15" s="7">
        <f t="shared" si="0"/>
        <v>7938</v>
      </c>
      <c r="V15" s="7">
        <f t="shared" si="1"/>
        <v>13368</v>
      </c>
      <c r="W15" s="7">
        <f t="shared" si="7"/>
        <v>-5357</v>
      </c>
      <c r="X15" s="16">
        <f t="shared" si="2"/>
        <v>-0.40073309395571516</v>
      </c>
      <c r="Y15" s="12">
        <f t="shared" si="3"/>
        <v>-4945</v>
      </c>
      <c r="Z15" s="16">
        <f t="shared" si="4"/>
        <v>-0.38167644334671197</v>
      </c>
      <c r="AA15" s="7">
        <f t="shared" si="5"/>
        <v>73</v>
      </c>
      <c r="AB15" s="16">
        <f t="shared" si="6"/>
        <v>9.1962711010330055E-3</v>
      </c>
    </row>
    <row r="16" spans="1:34" x14ac:dyDescent="0.3">
      <c r="A16" s="1" t="s">
        <v>77</v>
      </c>
      <c r="B16" s="3">
        <v>8205</v>
      </c>
      <c r="C16" s="3">
        <v>8399</v>
      </c>
      <c r="D16" s="3">
        <v>8079</v>
      </c>
      <c r="E16" s="3">
        <v>7654</v>
      </c>
      <c r="F16" s="3">
        <v>8489</v>
      </c>
      <c r="G16" s="3">
        <v>9304</v>
      </c>
      <c r="H16" s="3">
        <v>9943</v>
      </c>
      <c r="I16" s="3">
        <v>10331</v>
      </c>
      <c r="J16" s="3">
        <v>11237</v>
      </c>
      <c r="K16" s="3">
        <v>11658</v>
      </c>
      <c r="L16" s="3">
        <v>10756</v>
      </c>
      <c r="M16" s="3">
        <v>11956</v>
      </c>
      <c r="N16" s="3">
        <v>11999</v>
      </c>
      <c r="O16" s="3">
        <v>10752</v>
      </c>
      <c r="P16" s="3">
        <v>10284</v>
      </c>
      <c r="Q16" s="3">
        <v>8998</v>
      </c>
      <c r="R16" s="3">
        <v>6791</v>
      </c>
      <c r="S16" s="3">
        <v>7579</v>
      </c>
      <c r="T16" s="3">
        <v>7621</v>
      </c>
      <c r="U16" s="7">
        <f t="shared" si="0"/>
        <v>6791</v>
      </c>
      <c r="V16" s="7">
        <f t="shared" si="1"/>
        <v>11999</v>
      </c>
      <c r="W16" s="7">
        <f t="shared" si="7"/>
        <v>-4378</v>
      </c>
      <c r="X16" s="16">
        <f t="shared" si="2"/>
        <v>-0.36486373864488708</v>
      </c>
      <c r="Y16" s="12">
        <f t="shared" si="3"/>
        <v>-4335</v>
      </c>
      <c r="Z16" s="16">
        <f t="shared" si="4"/>
        <v>-0.3625794580127133</v>
      </c>
      <c r="AA16" s="7">
        <f t="shared" si="5"/>
        <v>42</v>
      </c>
      <c r="AB16" s="16">
        <f t="shared" si="6"/>
        <v>5.5416281831376169E-3</v>
      </c>
    </row>
    <row r="17" spans="1:28" x14ac:dyDescent="0.3">
      <c r="A17" s="1" t="s">
        <v>76</v>
      </c>
      <c r="B17" s="3">
        <v>28520</v>
      </c>
      <c r="C17" s="3">
        <v>31255</v>
      </c>
      <c r="D17" s="3">
        <v>30307</v>
      </c>
      <c r="E17" s="3">
        <v>27426</v>
      </c>
      <c r="F17" s="3">
        <v>28182</v>
      </c>
      <c r="G17" s="3">
        <v>30864</v>
      </c>
      <c r="H17" s="3">
        <v>32732</v>
      </c>
      <c r="I17" s="3">
        <v>30826</v>
      </c>
      <c r="J17" s="3">
        <v>33880</v>
      </c>
      <c r="K17" s="3">
        <v>32468</v>
      </c>
      <c r="L17" s="3">
        <v>31336</v>
      </c>
      <c r="M17" s="3">
        <v>32849</v>
      </c>
      <c r="N17" s="3">
        <v>29369</v>
      </c>
      <c r="O17" s="3">
        <v>24116</v>
      </c>
      <c r="P17" s="3">
        <v>20453</v>
      </c>
      <c r="Q17" s="3">
        <v>16636</v>
      </c>
      <c r="R17" s="3">
        <v>12023</v>
      </c>
      <c r="S17" s="3">
        <v>12967</v>
      </c>
      <c r="T17" s="3">
        <v>13444</v>
      </c>
      <c r="U17" s="7">
        <f t="shared" si="0"/>
        <v>12023</v>
      </c>
      <c r="V17" s="7">
        <f t="shared" si="1"/>
        <v>33880</v>
      </c>
      <c r="W17" s="7">
        <f t="shared" si="7"/>
        <v>-20436</v>
      </c>
      <c r="X17" s="16">
        <f t="shared" si="2"/>
        <v>-0.60318772136953958</v>
      </c>
      <c r="Y17" s="12">
        <f t="shared" si="3"/>
        <v>-19405</v>
      </c>
      <c r="Z17" s="16">
        <f t="shared" si="4"/>
        <v>-0.59073335565770646</v>
      </c>
      <c r="AA17" s="7">
        <f t="shared" si="5"/>
        <v>477</v>
      </c>
      <c r="AB17" s="16">
        <f t="shared" si="6"/>
        <v>3.678568674327138E-2</v>
      </c>
    </row>
    <row r="18" spans="1:28" x14ac:dyDescent="0.3">
      <c r="A18" s="1" t="s">
        <v>79</v>
      </c>
      <c r="B18" s="3">
        <v>53</v>
      </c>
      <c r="C18" s="3">
        <v>54</v>
      </c>
      <c r="D18" s="3">
        <v>57</v>
      </c>
      <c r="E18" s="3">
        <v>46</v>
      </c>
      <c r="F18" s="3">
        <v>50</v>
      </c>
      <c r="G18" s="3">
        <v>58</v>
      </c>
      <c r="H18" s="3">
        <v>47</v>
      </c>
      <c r="I18" s="3">
        <v>26</v>
      </c>
      <c r="J18" s="3">
        <v>7</v>
      </c>
      <c r="K18" s="3">
        <v>7</v>
      </c>
      <c r="L18" s="3">
        <v>7</v>
      </c>
      <c r="M18" s="3">
        <v>7</v>
      </c>
      <c r="N18" s="3">
        <v>7</v>
      </c>
      <c r="O18" s="3">
        <v>7</v>
      </c>
      <c r="P18" s="3">
        <v>7</v>
      </c>
      <c r="Q18" s="3">
        <v>7</v>
      </c>
      <c r="R18" s="3">
        <v>7</v>
      </c>
      <c r="S18" s="3">
        <v>6</v>
      </c>
      <c r="T18" s="3">
        <v>4</v>
      </c>
      <c r="U18" s="7">
        <f t="shared" si="0"/>
        <v>4</v>
      </c>
      <c r="V18" s="7">
        <f t="shared" si="1"/>
        <v>58</v>
      </c>
      <c r="W18" s="7">
        <f t="shared" si="7"/>
        <v>-54</v>
      </c>
      <c r="X18" s="16">
        <f t="shared" si="2"/>
        <v>-0.93103448275862066</v>
      </c>
      <c r="Y18" s="12">
        <f t="shared" si="3"/>
        <v>-3</v>
      </c>
      <c r="Z18" s="16">
        <f t="shared" si="4"/>
        <v>-0.42857142857142855</v>
      </c>
      <c r="AA18" s="7">
        <f t="shared" si="5"/>
        <v>-2</v>
      </c>
      <c r="AB18" s="16">
        <f t="shared" si="6"/>
        <v>-0.33333333333333331</v>
      </c>
    </row>
    <row r="19" spans="1:28" x14ac:dyDescent="0.3">
      <c r="A19" s="1" t="s">
        <v>80</v>
      </c>
      <c r="B19" s="3">
        <v>3576</v>
      </c>
      <c r="C19" s="3">
        <v>3589</v>
      </c>
      <c r="D19" s="3">
        <v>3639</v>
      </c>
      <c r="E19" s="3">
        <v>3725</v>
      </c>
      <c r="F19" s="3">
        <v>3982</v>
      </c>
      <c r="G19" s="3">
        <v>4488</v>
      </c>
      <c r="H19" s="3">
        <v>4517</v>
      </c>
      <c r="I19" s="3">
        <v>4205</v>
      </c>
      <c r="J19" s="3">
        <v>4597</v>
      </c>
      <c r="K19" s="3">
        <v>4624</v>
      </c>
      <c r="L19" s="3">
        <v>4772</v>
      </c>
      <c r="M19" s="3">
        <v>5137</v>
      </c>
      <c r="N19" s="3">
        <v>5342</v>
      </c>
      <c r="O19" s="3">
        <v>4664</v>
      </c>
      <c r="P19" s="3">
        <v>4196</v>
      </c>
      <c r="Q19" s="3">
        <v>3639</v>
      </c>
      <c r="R19" s="3">
        <v>2512</v>
      </c>
      <c r="S19" s="3">
        <v>3036</v>
      </c>
      <c r="T19" s="3">
        <v>3168</v>
      </c>
      <c r="U19" s="7">
        <f t="shared" si="0"/>
        <v>2512</v>
      </c>
      <c r="V19" s="7">
        <f t="shared" si="1"/>
        <v>5342</v>
      </c>
      <c r="W19" s="7">
        <f t="shared" si="7"/>
        <v>-2174</v>
      </c>
      <c r="X19" s="16">
        <f t="shared" si="2"/>
        <v>-0.4069636840134781</v>
      </c>
      <c r="Y19" s="12">
        <f t="shared" si="3"/>
        <v>-1969</v>
      </c>
      <c r="Z19" s="16">
        <f t="shared" si="4"/>
        <v>-0.38329764453961457</v>
      </c>
      <c r="AA19" s="7">
        <f t="shared" si="5"/>
        <v>132</v>
      </c>
      <c r="AB19" s="16">
        <f t="shared" si="6"/>
        <v>4.3478260869565216E-2</v>
      </c>
    </row>
    <row r="22" spans="1:28" x14ac:dyDescent="0.3">
      <c r="A22" s="20" t="s">
        <v>412</v>
      </c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8" x14ac:dyDescent="0.3">
      <c r="A23" s="2" t="s">
        <v>389</v>
      </c>
      <c r="B23" s="3"/>
      <c r="C23" s="12">
        <f>(C2-B2)</f>
        <v>3711</v>
      </c>
      <c r="D23" s="12">
        <f t="shared" ref="D23:T23" si="8">(D2-C2)</f>
        <v>-1467</v>
      </c>
      <c r="E23" s="12">
        <f t="shared" si="8"/>
        <v>-4324</v>
      </c>
      <c r="F23" s="12">
        <f t="shared" si="8"/>
        <v>2520</v>
      </c>
      <c r="G23" s="12">
        <f t="shared" si="8"/>
        <v>5596</v>
      </c>
      <c r="H23" s="12">
        <f t="shared" si="8"/>
        <v>3747</v>
      </c>
      <c r="I23" s="12">
        <f t="shared" si="8"/>
        <v>-1746</v>
      </c>
      <c r="J23" s="12">
        <f t="shared" si="8"/>
        <v>6166</v>
      </c>
      <c r="K23" s="12">
        <f t="shared" si="8"/>
        <v>618</v>
      </c>
      <c r="L23" s="12">
        <f t="shared" si="8"/>
        <v>-1391</v>
      </c>
      <c r="M23" s="12">
        <f t="shared" si="8"/>
        <v>5424</v>
      </c>
      <c r="N23" s="12">
        <f t="shared" si="8"/>
        <v>-2332</v>
      </c>
      <c r="O23" s="12">
        <f t="shared" si="8"/>
        <v>-9482</v>
      </c>
      <c r="P23" s="12">
        <f t="shared" si="8"/>
        <v>-5569</v>
      </c>
      <c r="Q23" s="12">
        <f t="shared" si="8"/>
        <v>-9060</v>
      </c>
      <c r="R23" s="12">
        <f t="shared" si="8"/>
        <v>-14372</v>
      </c>
      <c r="S23" s="12">
        <f t="shared" si="8"/>
        <v>1108</v>
      </c>
      <c r="T23" s="12">
        <f t="shared" si="8"/>
        <v>294</v>
      </c>
      <c r="U23" s="8"/>
      <c r="V23" s="8"/>
      <c r="W23" s="8"/>
      <c r="X23" s="8"/>
      <c r="Y23" s="8"/>
      <c r="Z23" s="8"/>
    </row>
    <row r="24" spans="1:28" x14ac:dyDescent="0.3">
      <c r="A24" s="2" t="s">
        <v>65</v>
      </c>
      <c r="B24" s="3"/>
      <c r="C24" s="12">
        <f t="shared" ref="C24:T33" si="9">(C3-B3)</f>
        <v>3292</v>
      </c>
      <c r="D24" s="12">
        <f t="shared" si="9"/>
        <v>-2122</v>
      </c>
      <c r="E24" s="12">
        <f t="shared" si="9"/>
        <v>-4020</v>
      </c>
      <c r="F24" s="12">
        <f t="shared" si="9"/>
        <v>2618</v>
      </c>
      <c r="G24" s="12">
        <f t="shared" si="9"/>
        <v>4286</v>
      </c>
      <c r="H24" s="12">
        <f t="shared" si="9"/>
        <v>2255</v>
      </c>
      <c r="I24" s="12">
        <f t="shared" si="9"/>
        <v>-1906</v>
      </c>
      <c r="J24" s="12">
        <f t="shared" si="9"/>
        <v>5297</v>
      </c>
      <c r="K24" s="12">
        <f t="shared" si="9"/>
        <v>-872</v>
      </c>
      <c r="L24" s="12">
        <f t="shared" si="9"/>
        <v>-1592</v>
      </c>
      <c r="M24" s="12">
        <f t="shared" si="9"/>
        <v>3985</v>
      </c>
      <c r="N24" s="12">
        <f t="shared" si="9"/>
        <v>-2820</v>
      </c>
      <c r="O24" s="12">
        <f t="shared" si="9"/>
        <v>-7750</v>
      </c>
      <c r="P24" s="12">
        <f t="shared" si="9"/>
        <v>-5109</v>
      </c>
      <c r="Q24" s="12">
        <f t="shared" si="9"/>
        <v>-7366</v>
      </c>
      <c r="R24" s="12">
        <f t="shared" si="9"/>
        <v>-10388</v>
      </c>
      <c r="S24" s="12">
        <f t="shared" si="9"/>
        <v>2054</v>
      </c>
      <c r="T24" s="12">
        <f t="shared" si="9"/>
        <v>722</v>
      </c>
      <c r="U24" s="8"/>
      <c r="V24" s="8"/>
      <c r="W24" s="8"/>
      <c r="X24" s="8"/>
      <c r="Y24" s="8"/>
      <c r="Z24" s="8"/>
    </row>
    <row r="25" spans="1:28" x14ac:dyDescent="0.3">
      <c r="A25" s="1" t="s">
        <v>57</v>
      </c>
      <c r="B25" s="3"/>
      <c r="C25" s="8">
        <f t="shared" si="9"/>
        <v>-7</v>
      </c>
      <c r="D25" s="8">
        <f t="shared" si="9"/>
        <v>43</v>
      </c>
      <c r="E25" s="8">
        <f t="shared" si="9"/>
        <v>26</v>
      </c>
      <c r="F25" s="8">
        <f t="shared" si="9"/>
        <v>241</v>
      </c>
      <c r="G25" s="8">
        <f t="shared" si="9"/>
        <v>524</v>
      </c>
      <c r="H25" s="8">
        <f t="shared" si="9"/>
        <v>44</v>
      </c>
      <c r="I25" s="8">
        <f t="shared" si="9"/>
        <v>-311</v>
      </c>
      <c r="J25" s="8">
        <f t="shared" si="9"/>
        <v>402</v>
      </c>
      <c r="K25" s="8">
        <f t="shared" si="9"/>
        <v>-6</v>
      </c>
      <c r="L25" s="8">
        <f t="shared" si="9"/>
        <v>116</v>
      </c>
      <c r="M25" s="8">
        <f t="shared" si="9"/>
        <v>342</v>
      </c>
      <c r="N25" s="8">
        <f t="shared" si="9"/>
        <v>206</v>
      </c>
      <c r="O25" s="8">
        <f t="shared" si="9"/>
        <v>-733</v>
      </c>
      <c r="P25" s="8">
        <f t="shared" si="9"/>
        <v>-482</v>
      </c>
      <c r="Q25" s="8">
        <f t="shared" si="9"/>
        <v>-564</v>
      </c>
      <c r="R25" s="8">
        <f t="shared" si="9"/>
        <v>-1135</v>
      </c>
      <c r="S25" s="8">
        <f t="shared" si="9"/>
        <v>483</v>
      </c>
      <c r="T25" s="8">
        <f t="shared" si="9"/>
        <v>266</v>
      </c>
      <c r="U25" s="8"/>
      <c r="V25" s="8"/>
      <c r="W25" s="8"/>
      <c r="X25" s="8"/>
      <c r="Y25" s="8"/>
      <c r="Z25" s="8"/>
    </row>
    <row r="26" spans="1:28" x14ac:dyDescent="0.3">
      <c r="A26" s="1" t="s">
        <v>58</v>
      </c>
      <c r="B26" s="3"/>
      <c r="C26" s="8">
        <f t="shared" si="9"/>
        <v>1796</v>
      </c>
      <c r="D26" s="8">
        <f t="shared" si="9"/>
        <v>-574</v>
      </c>
      <c r="E26" s="8">
        <f t="shared" si="9"/>
        <v>-1390</v>
      </c>
      <c r="F26" s="8">
        <f t="shared" si="9"/>
        <v>70</v>
      </c>
      <c r="G26" s="8">
        <f t="shared" si="9"/>
        <v>976</v>
      </c>
      <c r="H26" s="8">
        <f t="shared" si="9"/>
        <v>787</v>
      </c>
      <c r="I26" s="8">
        <f t="shared" si="9"/>
        <v>-1052</v>
      </c>
      <c r="J26" s="8">
        <f t="shared" si="9"/>
        <v>1942</v>
      </c>
      <c r="K26" s="8">
        <f t="shared" si="9"/>
        <v>-765</v>
      </c>
      <c r="L26" s="8">
        <f t="shared" si="9"/>
        <v>-1306</v>
      </c>
      <c r="M26" s="8">
        <f t="shared" si="9"/>
        <v>404</v>
      </c>
      <c r="N26" s="8">
        <f t="shared" si="9"/>
        <v>-2472</v>
      </c>
      <c r="O26" s="8">
        <f t="shared" si="9"/>
        <v>-3306</v>
      </c>
      <c r="P26" s="8">
        <f t="shared" si="9"/>
        <v>-1122</v>
      </c>
      <c r="Q26" s="8">
        <f t="shared" si="9"/>
        <v>-1274</v>
      </c>
      <c r="R26" s="8">
        <f t="shared" si="9"/>
        <v>-2254</v>
      </c>
      <c r="S26" s="8">
        <f t="shared" si="9"/>
        <v>131</v>
      </c>
      <c r="T26" s="8">
        <f t="shared" si="9"/>
        <v>-79</v>
      </c>
      <c r="U26" s="8"/>
      <c r="V26" s="8"/>
      <c r="W26" s="8"/>
      <c r="X26" s="8"/>
      <c r="Y26" s="8"/>
      <c r="Z26" s="8"/>
    </row>
    <row r="27" spans="1:28" x14ac:dyDescent="0.3">
      <c r="A27" s="1" t="s">
        <v>59</v>
      </c>
      <c r="B27" s="3"/>
      <c r="C27" s="8">
        <f t="shared" si="9"/>
        <v>15</v>
      </c>
      <c r="D27" s="8">
        <f t="shared" si="9"/>
        <v>-22</v>
      </c>
      <c r="E27" s="8">
        <f t="shared" si="9"/>
        <v>-46</v>
      </c>
      <c r="F27" s="8">
        <f t="shared" si="9"/>
        <v>20</v>
      </c>
      <c r="G27" s="8">
        <f t="shared" si="9"/>
        <v>80</v>
      </c>
      <c r="H27" s="8">
        <f t="shared" si="9"/>
        <v>-13</v>
      </c>
      <c r="I27" s="8">
        <f t="shared" si="9"/>
        <v>-121</v>
      </c>
      <c r="J27" s="8">
        <f t="shared" si="9"/>
        <v>46</v>
      </c>
      <c r="K27" s="8">
        <f t="shared" si="9"/>
        <v>-20</v>
      </c>
      <c r="L27" s="8">
        <f t="shared" si="9"/>
        <v>40</v>
      </c>
      <c r="M27" s="8">
        <f t="shared" si="9"/>
        <v>70</v>
      </c>
      <c r="N27" s="8">
        <f t="shared" si="9"/>
        <v>-38</v>
      </c>
      <c r="O27" s="8">
        <f t="shared" si="9"/>
        <v>-70</v>
      </c>
      <c r="P27" s="8">
        <f t="shared" si="9"/>
        <v>-13</v>
      </c>
      <c r="Q27" s="8">
        <f t="shared" si="9"/>
        <v>-21</v>
      </c>
      <c r="R27" s="8">
        <f t="shared" si="9"/>
        <v>-29</v>
      </c>
      <c r="S27" s="8">
        <f t="shared" si="9"/>
        <v>-43</v>
      </c>
      <c r="T27" s="8">
        <f t="shared" si="9"/>
        <v>-5</v>
      </c>
    </row>
    <row r="28" spans="1:28" x14ac:dyDescent="0.3">
      <c r="A28" s="1" t="s">
        <v>60</v>
      </c>
      <c r="B28" s="3"/>
      <c r="C28" s="8">
        <f t="shared" si="9"/>
        <v>20</v>
      </c>
      <c r="D28" s="8">
        <f t="shared" si="9"/>
        <v>7</v>
      </c>
      <c r="E28" s="8">
        <f t="shared" si="9"/>
        <v>60</v>
      </c>
      <c r="F28" s="8">
        <f t="shared" si="9"/>
        <v>16</v>
      </c>
      <c r="G28" s="8">
        <f t="shared" si="9"/>
        <v>-18</v>
      </c>
      <c r="H28" s="8">
        <f t="shared" si="9"/>
        <v>-15</v>
      </c>
      <c r="I28" s="8">
        <f t="shared" si="9"/>
        <v>-1</v>
      </c>
      <c r="J28" s="8">
        <f t="shared" si="9"/>
        <v>-10</v>
      </c>
      <c r="K28" s="8">
        <f t="shared" si="9"/>
        <v>33</v>
      </c>
      <c r="L28" s="8">
        <f t="shared" si="9"/>
        <v>32</v>
      </c>
      <c r="M28" s="8">
        <f t="shared" si="9"/>
        <v>23</v>
      </c>
      <c r="N28" s="8">
        <f t="shared" si="9"/>
        <v>-1</v>
      </c>
      <c r="O28" s="8">
        <f t="shared" si="9"/>
        <v>55</v>
      </c>
      <c r="P28" s="8">
        <f t="shared" si="9"/>
        <v>14</v>
      </c>
      <c r="Q28" s="8">
        <f t="shared" si="9"/>
        <v>7</v>
      </c>
      <c r="R28" s="8">
        <f t="shared" si="9"/>
        <v>8</v>
      </c>
      <c r="S28" s="8">
        <f t="shared" si="9"/>
        <v>41</v>
      </c>
      <c r="T28" s="8">
        <f t="shared" si="9"/>
        <v>-134</v>
      </c>
    </row>
    <row r="29" spans="1:28" x14ac:dyDescent="0.3">
      <c r="A29" s="1" t="s">
        <v>61</v>
      </c>
      <c r="B29" s="3"/>
      <c r="C29" s="8">
        <f t="shared" si="9"/>
        <v>123</v>
      </c>
      <c r="D29" s="8">
        <f t="shared" si="9"/>
        <v>-233</v>
      </c>
      <c r="E29" s="8">
        <f t="shared" si="9"/>
        <v>-200</v>
      </c>
      <c r="F29" s="8">
        <f t="shared" si="9"/>
        <v>101</v>
      </c>
      <c r="G29" s="8">
        <f t="shared" si="9"/>
        <v>7</v>
      </c>
      <c r="H29" s="8">
        <f t="shared" si="9"/>
        <v>-128</v>
      </c>
      <c r="I29" s="8">
        <f t="shared" si="9"/>
        <v>101</v>
      </c>
      <c r="J29" s="8">
        <f t="shared" si="9"/>
        <v>233</v>
      </c>
      <c r="K29" s="8">
        <f t="shared" si="9"/>
        <v>240</v>
      </c>
      <c r="L29" s="8">
        <f t="shared" si="9"/>
        <v>-152</v>
      </c>
      <c r="M29" s="8">
        <f t="shared" si="9"/>
        <v>188</v>
      </c>
      <c r="N29" s="8">
        <f t="shared" si="9"/>
        <v>73</v>
      </c>
      <c r="O29" s="8">
        <f t="shared" si="9"/>
        <v>-19</v>
      </c>
      <c r="P29" s="8">
        <f t="shared" si="9"/>
        <v>-214</v>
      </c>
      <c r="Q29" s="8">
        <f t="shared" si="9"/>
        <v>-542</v>
      </c>
      <c r="R29" s="8">
        <f t="shared" si="9"/>
        <v>-855</v>
      </c>
      <c r="S29" s="8">
        <f t="shared" si="9"/>
        <v>-413</v>
      </c>
      <c r="T29" s="8">
        <f t="shared" si="9"/>
        <v>18</v>
      </c>
    </row>
    <row r="30" spans="1:28" x14ac:dyDescent="0.3">
      <c r="A30" s="1" t="s">
        <v>62</v>
      </c>
      <c r="B30" s="3"/>
      <c r="C30" s="8">
        <f t="shared" si="9"/>
        <v>14</v>
      </c>
      <c r="D30" s="8">
        <f t="shared" si="9"/>
        <v>-713</v>
      </c>
      <c r="E30" s="8">
        <f t="shared" si="9"/>
        <v>-734</v>
      </c>
      <c r="F30" s="8">
        <f t="shared" si="9"/>
        <v>591</v>
      </c>
      <c r="G30" s="8">
        <f t="shared" si="9"/>
        <v>21</v>
      </c>
      <c r="H30" s="8">
        <f t="shared" si="9"/>
        <v>-73</v>
      </c>
      <c r="I30" s="8">
        <f t="shared" si="9"/>
        <v>63</v>
      </c>
      <c r="J30" s="8">
        <f t="shared" si="9"/>
        <v>617</v>
      </c>
      <c r="K30" s="8">
        <f t="shared" si="9"/>
        <v>-118</v>
      </c>
      <c r="L30" s="8">
        <f t="shared" si="9"/>
        <v>133</v>
      </c>
      <c r="M30" s="8">
        <f t="shared" si="9"/>
        <v>474</v>
      </c>
      <c r="N30" s="8">
        <f t="shared" si="9"/>
        <v>235</v>
      </c>
      <c r="O30" s="8">
        <f t="shared" si="9"/>
        <v>-510</v>
      </c>
      <c r="P30" s="8">
        <f t="shared" si="9"/>
        <v>-537</v>
      </c>
      <c r="Q30" s="8">
        <f t="shared" si="9"/>
        <v>-1179</v>
      </c>
      <c r="R30" s="8">
        <f t="shared" si="9"/>
        <v>-1374</v>
      </c>
      <c r="S30" s="8">
        <f t="shared" si="9"/>
        <v>140</v>
      </c>
      <c r="T30" s="8">
        <f t="shared" si="9"/>
        <v>2</v>
      </c>
    </row>
    <row r="31" spans="1:28" x14ac:dyDescent="0.3">
      <c r="A31" s="1" t="s">
        <v>63</v>
      </c>
      <c r="B31" s="3"/>
      <c r="C31" s="8">
        <f t="shared" si="9"/>
        <v>86</v>
      </c>
      <c r="D31" s="8">
        <f t="shared" si="9"/>
        <v>50</v>
      </c>
      <c r="E31" s="8">
        <f t="shared" si="9"/>
        <v>-41</v>
      </c>
      <c r="F31" s="8">
        <f t="shared" si="9"/>
        <v>88</v>
      </c>
      <c r="G31" s="8">
        <f t="shared" si="9"/>
        <v>33</v>
      </c>
      <c r="H31" s="8">
        <f t="shared" si="9"/>
        <v>12</v>
      </c>
      <c r="I31" s="8">
        <f t="shared" si="9"/>
        <v>-115</v>
      </c>
      <c r="J31" s="8">
        <f t="shared" si="9"/>
        <v>39</v>
      </c>
      <c r="K31" s="8">
        <f t="shared" si="9"/>
        <v>142</v>
      </c>
      <c r="L31" s="8">
        <f t="shared" si="9"/>
        <v>-184</v>
      </c>
      <c r="M31" s="8">
        <f t="shared" si="9"/>
        <v>-77</v>
      </c>
      <c r="N31" s="8">
        <f t="shared" si="9"/>
        <v>-159</v>
      </c>
      <c r="O31" s="8">
        <f t="shared" si="9"/>
        <v>-54</v>
      </c>
      <c r="P31" s="8">
        <f t="shared" si="9"/>
        <v>-53</v>
      </c>
      <c r="Q31" s="8">
        <f t="shared" si="9"/>
        <v>41</v>
      </c>
      <c r="R31" s="8">
        <f t="shared" si="9"/>
        <v>-80</v>
      </c>
      <c r="S31" s="8">
        <f t="shared" si="9"/>
        <v>-48</v>
      </c>
      <c r="T31" s="8">
        <f t="shared" si="9"/>
        <v>-68</v>
      </c>
    </row>
    <row r="32" spans="1:28" x14ac:dyDescent="0.3">
      <c r="A32" s="1" t="s">
        <v>64</v>
      </c>
      <c r="B32" s="3"/>
      <c r="C32" s="8">
        <f t="shared" si="9"/>
        <v>38</v>
      </c>
      <c r="D32" s="8">
        <f t="shared" si="9"/>
        <v>-410</v>
      </c>
      <c r="E32" s="8">
        <f t="shared" si="9"/>
        <v>-346</v>
      </c>
      <c r="F32" s="8">
        <f t="shared" si="9"/>
        <v>124</v>
      </c>
      <c r="G32" s="8">
        <f t="shared" si="9"/>
        <v>333</v>
      </c>
      <c r="H32" s="8">
        <f t="shared" si="9"/>
        <v>132</v>
      </c>
      <c r="I32" s="8">
        <f t="shared" si="9"/>
        <v>-540</v>
      </c>
      <c r="J32" s="8">
        <f t="shared" si="9"/>
        <v>0</v>
      </c>
      <c r="K32" s="8">
        <f t="shared" si="9"/>
        <v>-178</v>
      </c>
      <c r="L32" s="8">
        <f t="shared" si="9"/>
        <v>324</v>
      </c>
      <c r="M32" s="8">
        <f t="shared" si="9"/>
        <v>339</v>
      </c>
      <c r="N32" s="8">
        <f t="shared" si="9"/>
        <v>-154</v>
      </c>
      <c r="O32" s="8">
        <f t="shared" si="9"/>
        <v>-483</v>
      </c>
      <c r="P32" s="8">
        <f t="shared" si="9"/>
        <v>-838</v>
      </c>
      <c r="Q32" s="8">
        <f t="shared" si="9"/>
        <v>-755</v>
      </c>
      <c r="R32" s="8">
        <f t="shared" si="9"/>
        <v>-625</v>
      </c>
      <c r="S32" s="8">
        <f t="shared" si="9"/>
        <v>269</v>
      </c>
      <c r="T32" s="8">
        <f t="shared" si="9"/>
        <v>80</v>
      </c>
    </row>
    <row r="33" spans="1:20" x14ac:dyDescent="0.3">
      <c r="A33" s="1" t="s">
        <v>56</v>
      </c>
      <c r="B33" s="3"/>
      <c r="C33" s="8">
        <f t="shared" si="9"/>
        <v>1207</v>
      </c>
      <c r="D33" s="8">
        <f t="shared" si="9"/>
        <v>-270</v>
      </c>
      <c r="E33" s="8">
        <f t="shared" si="9"/>
        <v>-1349</v>
      </c>
      <c r="F33" s="8">
        <f t="shared" si="9"/>
        <v>1367</v>
      </c>
      <c r="G33" s="8">
        <f t="shared" si="9"/>
        <v>2330</v>
      </c>
      <c r="H33" s="8">
        <f t="shared" si="9"/>
        <v>1509</v>
      </c>
      <c r="I33" s="8">
        <f t="shared" si="9"/>
        <v>70</v>
      </c>
      <c r="J33" s="8">
        <f t="shared" si="9"/>
        <v>2028</v>
      </c>
      <c r="K33" s="8">
        <f t="shared" si="9"/>
        <v>-200</v>
      </c>
      <c r="L33" s="8">
        <f t="shared" si="9"/>
        <v>-595</v>
      </c>
      <c r="M33" s="8">
        <f t="shared" si="9"/>
        <v>2222</v>
      </c>
      <c r="N33" s="8">
        <f t="shared" si="9"/>
        <v>-510</v>
      </c>
      <c r="O33" s="8">
        <f t="shared" si="9"/>
        <v>-2630</v>
      </c>
      <c r="P33" s="8">
        <f t="shared" si="9"/>
        <v>-1864</v>
      </c>
      <c r="Q33" s="8">
        <f t="shared" si="9"/>
        <v>-3079</v>
      </c>
      <c r="R33" s="8">
        <f t="shared" si="9"/>
        <v>-4044</v>
      </c>
      <c r="S33" s="8">
        <f t="shared" si="9"/>
        <v>1494</v>
      </c>
      <c r="T33" s="8">
        <f t="shared" si="9"/>
        <v>642</v>
      </c>
    </row>
    <row r="34" spans="1:20" x14ac:dyDescent="0.3">
      <c r="A34" s="1"/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3">
      <c r="A35" s="2" t="s">
        <v>81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x14ac:dyDescent="0.3">
      <c r="A36" s="1" t="s">
        <v>78</v>
      </c>
      <c r="B36" s="3"/>
      <c r="C36" s="8">
        <f t="shared" ref="C36:T40" si="10">(C15-B15)</f>
        <v>349</v>
      </c>
      <c r="D36" s="8">
        <f t="shared" si="10"/>
        <v>-907</v>
      </c>
      <c r="E36" s="8">
        <f t="shared" si="10"/>
        <v>-789</v>
      </c>
      <c r="F36" s="8">
        <f t="shared" si="10"/>
        <v>766</v>
      </c>
      <c r="G36" s="8">
        <f t="shared" si="10"/>
        <v>275</v>
      </c>
      <c r="H36" s="8">
        <f t="shared" si="10"/>
        <v>-270</v>
      </c>
      <c r="I36" s="8">
        <f t="shared" si="10"/>
        <v>-55</v>
      </c>
      <c r="J36" s="8">
        <f t="shared" si="10"/>
        <v>964</v>
      </c>
      <c r="K36" s="8">
        <f t="shared" si="10"/>
        <v>92</v>
      </c>
      <c r="L36" s="8">
        <f t="shared" si="10"/>
        <v>294</v>
      </c>
      <c r="M36" s="8">
        <f t="shared" si="10"/>
        <v>907</v>
      </c>
      <c r="N36" s="8">
        <f t="shared" si="10"/>
        <v>412</v>
      </c>
      <c r="O36" s="8">
        <f t="shared" si="10"/>
        <v>-572</v>
      </c>
      <c r="P36" s="8">
        <f t="shared" si="10"/>
        <v>-510</v>
      </c>
      <c r="Q36" s="8">
        <f t="shared" si="10"/>
        <v>-1706</v>
      </c>
      <c r="R36" s="8">
        <f t="shared" si="10"/>
        <v>-2441</v>
      </c>
      <c r="S36" s="8">
        <f t="shared" si="10"/>
        <v>-201</v>
      </c>
      <c r="T36" s="8">
        <f t="shared" si="10"/>
        <v>73</v>
      </c>
    </row>
    <row r="37" spans="1:20" x14ac:dyDescent="0.3">
      <c r="A37" s="1" t="s">
        <v>77</v>
      </c>
      <c r="B37" s="3"/>
      <c r="C37" s="8">
        <f t="shared" si="10"/>
        <v>194</v>
      </c>
      <c r="D37" s="8">
        <f t="shared" si="10"/>
        <v>-320</v>
      </c>
      <c r="E37" s="8">
        <f t="shared" si="10"/>
        <v>-425</v>
      </c>
      <c r="F37" s="8">
        <f t="shared" si="10"/>
        <v>835</v>
      </c>
      <c r="G37" s="8">
        <f t="shared" si="10"/>
        <v>815</v>
      </c>
      <c r="H37" s="8">
        <f t="shared" si="10"/>
        <v>639</v>
      </c>
      <c r="I37" s="8">
        <f t="shared" si="10"/>
        <v>388</v>
      </c>
      <c r="J37" s="8">
        <f t="shared" si="10"/>
        <v>906</v>
      </c>
      <c r="K37" s="8">
        <f t="shared" si="10"/>
        <v>421</v>
      </c>
      <c r="L37" s="8">
        <f t="shared" si="10"/>
        <v>-902</v>
      </c>
      <c r="M37" s="8">
        <f t="shared" si="10"/>
        <v>1200</v>
      </c>
      <c r="N37" s="8">
        <f t="shared" si="10"/>
        <v>43</v>
      </c>
      <c r="O37" s="8">
        <f t="shared" si="10"/>
        <v>-1247</v>
      </c>
      <c r="P37" s="8">
        <f t="shared" si="10"/>
        <v>-468</v>
      </c>
      <c r="Q37" s="8">
        <f t="shared" si="10"/>
        <v>-1286</v>
      </c>
      <c r="R37" s="8">
        <f t="shared" si="10"/>
        <v>-2207</v>
      </c>
      <c r="S37" s="8">
        <f t="shared" si="10"/>
        <v>788</v>
      </c>
      <c r="T37" s="8">
        <f t="shared" si="10"/>
        <v>42</v>
      </c>
    </row>
    <row r="38" spans="1:20" x14ac:dyDescent="0.3">
      <c r="A38" s="1" t="s">
        <v>76</v>
      </c>
      <c r="B38" s="3"/>
      <c r="C38" s="8">
        <f t="shared" si="10"/>
        <v>2735</v>
      </c>
      <c r="D38" s="8">
        <f t="shared" si="10"/>
        <v>-948</v>
      </c>
      <c r="E38" s="8">
        <f t="shared" si="10"/>
        <v>-2881</v>
      </c>
      <c r="F38" s="8">
        <f t="shared" si="10"/>
        <v>756</v>
      </c>
      <c r="G38" s="8">
        <f t="shared" si="10"/>
        <v>2682</v>
      </c>
      <c r="H38" s="8">
        <f t="shared" si="10"/>
        <v>1868</v>
      </c>
      <c r="I38" s="8">
        <f t="shared" si="10"/>
        <v>-1906</v>
      </c>
      <c r="J38" s="8">
        <f t="shared" si="10"/>
        <v>3054</v>
      </c>
      <c r="K38" s="8">
        <f t="shared" si="10"/>
        <v>-1412</v>
      </c>
      <c r="L38" s="8">
        <f t="shared" si="10"/>
        <v>-1132</v>
      </c>
      <c r="M38" s="8">
        <f t="shared" si="10"/>
        <v>1513</v>
      </c>
      <c r="N38" s="8">
        <f t="shared" si="10"/>
        <v>-3480</v>
      </c>
      <c r="O38" s="8">
        <f t="shared" si="10"/>
        <v>-5253</v>
      </c>
      <c r="P38" s="8">
        <f t="shared" si="10"/>
        <v>-3663</v>
      </c>
      <c r="Q38" s="8">
        <f t="shared" si="10"/>
        <v>-3817</v>
      </c>
      <c r="R38" s="8">
        <f t="shared" si="10"/>
        <v>-4613</v>
      </c>
      <c r="S38" s="8">
        <f t="shared" si="10"/>
        <v>944</v>
      </c>
      <c r="T38" s="8">
        <f t="shared" si="10"/>
        <v>477</v>
      </c>
    </row>
    <row r="39" spans="1:20" x14ac:dyDescent="0.3">
      <c r="A39" s="1" t="s">
        <v>79</v>
      </c>
      <c r="B39" s="3"/>
      <c r="C39" s="8">
        <f t="shared" si="10"/>
        <v>1</v>
      </c>
      <c r="D39" s="8">
        <f t="shared" si="10"/>
        <v>3</v>
      </c>
      <c r="E39" s="8">
        <f t="shared" si="10"/>
        <v>-11</v>
      </c>
      <c r="F39" s="8">
        <f t="shared" si="10"/>
        <v>4</v>
      </c>
      <c r="G39" s="8">
        <f t="shared" si="10"/>
        <v>8</v>
      </c>
      <c r="H39" s="8">
        <f t="shared" si="10"/>
        <v>-11</v>
      </c>
      <c r="I39" s="8">
        <f t="shared" si="10"/>
        <v>-21</v>
      </c>
      <c r="J39" s="8">
        <f t="shared" si="10"/>
        <v>-19</v>
      </c>
      <c r="K39" s="8">
        <f t="shared" si="10"/>
        <v>0</v>
      </c>
      <c r="L39" s="8">
        <f t="shared" si="10"/>
        <v>0</v>
      </c>
      <c r="M39" s="8">
        <f t="shared" si="10"/>
        <v>0</v>
      </c>
      <c r="N39" s="8">
        <f t="shared" si="10"/>
        <v>0</v>
      </c>
      <c r="O39" s="8">
        <f t="shared" si="10"/>
        <v>0</v>
      </c>
      <c r="P39" s="8">
        <f t="shared" si="10"/>
        <v>0</v>
      </c>
      <c r="Q39" s="8">
        <f t="shared" si="10"/>
        <v>0</v>
      </c>
      <c r="R39" s="8">
        <f t="shared" si="10"/>
        <v>0</v>
      </c>
      <c r="S39" s="8">
        <f t="shared" si="10"/>
        <v>-1</v>
      </c>
      <c r="T39" s="8">
        <f t="shared" si="10"/>
        <v>-2</v>
      </c>
    </row>
    <row r="40" spans="1:20" x14ac:dyDescent="0.3">
      <c r="A40" s="1" t="s">
        <v>80</v>
      </c>
      <c r="B40" s="3"/>
      <c r="C40" s="8">
        <f t="shared" si="10"/>
        <v>13</v>
      </c>
      <c r="D40" s="8">
        <f t="shared" si="10"/>
        <v>50</v>
      </c>
      <c r="E40" s="8">
        <f t="shared" si="10"/>
        <v>86</v>
      </c>
      <c r="F40" s="8">
        <f t="shared" si="10"/>
        <v>257</v>
      </c>
      <c r="G40" s="8">
        <f t="shared" si="10"/>
        <v>506</v>
      </c>
      <c r="H40" s="8">
        <f t="shared" si="10"/>
        <v>29</v>
      </c>
      <c r="I40" s="8">
        <f t="shared" si="10"/>
        <v>-312</v>
      </c>
      <c r="J40" s="8">
        <f t="shared" si="10"/>
        <v>392</v>
      </c>
      <c r="K40" s="8">
        <f t="shared" si="10"/>
        <v>27</v>
      </c>
      <c r="L40" s="8">
        <f t="shared" si="10"/>
        <v>148</v>
      </c>
      <c r="M40" s="8">
        <f t="shared" si="10"/>
        <v>365</v>
      </c>
      <c r="N40" s="8">
        <f t="shared" si="10"/>
        <v>205</v>
      </c>
      <c r="O40" s="8">
        <f t="shared" si="10"/>
        <v>-678</v>
      </c>
      <c r="P40" s="8">
        <f t="shared" si="10"/>
        <v>-468</v>
      </c>
      <c r="Q40" s="8">
        <f t="shared" si="10"/>
        <v>-557</v>
      </c>
      <c r="R40" s="8">
        <f t="shared" si="10"/>
        <v>-1127</v>
      </c>
      <c r="S40" s="8">
        <f t="shared" si="10"/>
        <v>524</v>
      </c>
      <c r="T40" s="8">
        <f t="shared" si="10"/>
        <v>132</v>
      </c>
    </row>
  </sheetData>
  <pageMargins left="0.7" right="0.7" top="0.75" bottom="0.75" header="0.3" footer="0.3"/>
  <pageSetup orientation="portrait" r:id="rId1"/>
  <ignoredErrors>
    <ignoredError sqref="B1:S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3"/>
  <sheetViews>
    <sheetView zoomScale="120" zoomScaleNormal="120" workbookViewId="0">
      <selection activeCell="N1" sqref="N1"/>
    </sheetView>
  </sheetViews>
  <sheetFormatPr defaultRowHeight="14.4" x14ac:dyDescent="0.3"/>
  <sheetData>
    <row r="33" spans="1:1" x14ac:dyDescent="0.3">
      <c r="A33" s="3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NOTES</vt:lpstr>
      <vt:lpstr>COMPUTED FIELDS</vt:lpstr>
      <vt:lpstr>Data_QRT_EMP_ARC_Regions</vt:lpstr>
      <vt:lpstr>Chart_QRT_EMP_Appalachia</vt:lpstr>
      <vt:lpstr>Chart_QRT_EMP_Appalachia_US</vt:lpstr>
      <vt:lpstr>Chart_QRT_EMP_State Parts</vt:lpstr>
      <vt:lpstr>Data_QRT_EMP_ARC_Counties</vt:lpstr>
      <vt:lpstr>Data_ANN_EMP_ARC_Regions</vt:lpstr>
      <vt:lpstr>Chart_ANN_EMP_Appalachia</vt:lpstr>
      <vt:lpstr>Chart_ANN_EMP_Appalachia_US</vt:lpstr>
      <vt:lpstr>Chart_ANN_EMP_State Parts</vt:lpstr>
      <vt:lpstr>Data_ANN_EMP_ARC_Counties</vt:lpstr>
      <vt:lpstr>Data_QRT_PROD_ARC_Regions</vt:lpstr>
      <vt:lpstr>Chart_QRT_PROD_Appalachia</vt:lpstr>
      <vt:lpstr>Chart_QRT_PROD_Appalachia_US</vt:lpstr>
      <vt:lpstr>Chart_QRT_PROD_State Parts</vt:lpstr>
      <vt:lpstr>Data_QRT_PROD_ARC_Counties</vt:lpstr>
      <vt:lpstr>Data_ANN_PROD_ARC_Regions</vt:lpstr>
      <vt:lpstr>Chart_ANN_PROD_Appalachia</vt:lpstr>
      <vt:lpstr>Chart_ANN_PROD_Appalachia_US</vt:lpstr>
      <vt:lpstr>Chart_ANN_PROD_State Parts</vt:lpstr>
      <vt:lpstr>Data_ANN_PROD_ARC_Counties</vt:lpstr>
      <vt:lpstr>Data_QRT_PROD_ARC_Regions!Test03_Crosstab_All_ARC_Counties</vt:lpstr>
      <vt:lpstr>Test03_Crosstab_All_ARC_Counties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Witt</dc:creator>
  <cp:lastModifiedBy>Keith Witt</cp:lastModifiedBy>
  <cp:lastPrinted>2019-02-08T15:21:57Z</cp:lastPrinted>
  <dcterms:created xsi:type="dcterms:W3CDTF">2014-02-07T16:13:19Z</dcterms:created>
  <dcterms:modified xsi:type="dcterms:W3CDTF">2019-02-08T15:23:30Z</dcterms:modified>
</cp:coreProperties>
</file>