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arc001-my.sharepoint.com/personal/loliva_arc_gov/Documents/Desktop/"/>
    </mc:Choice>
  </mc:AlternateContent>
  <xr:revisionPtr revIDLastSave="2" documentId="8_{475EC22F-21DB-47C7-A1C8-FA7D4A40C287}" xr6:coauthVersionLast="47" xr6:coauthVersionMax="47" xr10:uidLastSave="{CB9605AF-32D0-4EF9-86EE-2DAD4817105D}"/>
  <bookViews>
    <workbookView xWindow="30540" yWindow="150" windowWidth="25575" windowHeight="16845" xr2:uid="{00000000-000D-0000-FFFF-FFFF00000000}"/>
  </bookViews>
  <sheets>
    <sheet name="Template" sheetId="1" r:id="rId1"/>
    <sheet name="General Example" sheetId="4" r:id="rId2"/>
    <sheet name="INSPIRE Example" sheetId="5" r:id="rId3"/>
  </sheets>
  <definedNames>
    <definedName name="_xlnm._FilterDatabase" localSheetId="0" hidden="1">Template!$A$1:$E$6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B19" i="1"/>
  <c r="C19" i="1"/>
  <c r="E28" i="4"/>
  <c r="E26" i="4"/>
  <c r="E22" i="4"/>
  <c r="E11" i="4"/>
  <c r="E13" i="4"/>
  <c r="E16" i="4"/>
  <c r="E48" i="4"/>
  <c r="E47" i="4"/>
  <c r="E44" i="4"/>
  <c r="E40" i="4"/>
  <c r="E41" i="4"/>
  <c r="E39" i="4"/>
  <c r="E33" i="4"/>
  <c r="E34" i="4"/>
  <c r="E32" i="4"/>
  <c r="E19" i="4"/>
  <c r="D28" i="1"/>
  <c r="C28" i="1"/>
  <c r="B28" i="1"/>
  <c r="E70" i="1"/>
  <c r="E71" i="1"/>
  <c r="E21" i="1"/>
  <c r="E30" i="1"/>
  <c r="E39" i="1"/>
  <c r="E47" i="1"/>
  <c r="E54" i="1"/>
  <c r="D73" i="1"/>
  <c r="C73" i="1"/>
  <c r="B73" i="1"/>
  <c r="E72" i="1" l="1"/>
  <c r="E64" i="1"/>
  <c r="E43" i="1"/>
  <c r="E40" i="1"/>
  <c r="E42" i="1"/>
  <c r="E34" i="1"/>
  <c r="E33" i="1"/>
  <c r="E24" i="1"/>
  <c r="E10" i="1"/>
  <c r="E11" i="1"/>
  <c r="E23" i="1"/>
  <c r="E25" i="1"/>
  <c r="E26" i="1"/>
  <c r="E27" i="1"/>
  <c r="E22" i="1"/>
  <c r="E17" i="1"/>
  <c r="E14" i="1"/>
  <c r="E13" i="1"/>
  <c r="E16" i="1"/>
  <c r="E32" i="1"/>
  <c r="E50" i="1"/>
  <c r="E41" i="1"/>
  <c r="E35" i="1"/>
  <c r="E36" i="1"/>
  <c r="D67" i="1"/>
  <c r="C67" i="1"/>
  <c r="B67" i="1"/>
  <c r="E66" i="1"/>
  <c r="E65" i="1"/>
  <c r="E63" i="1"/>
  <c r="E62" i="1"/>
  <c r="D60" i="1"/>
  <c r="C60" i="1"/>
  <c r="B60" i="1"/>
  <c r="E59" i="1"/>
  <c r="E58" i="1"/>
  <c r="E57" i="1"/>
  <c r="E56" i="1"/>
  <c r="E55" i="1"/>
  <c r="D52" i="1"/>
  <c r="C52" i="1"/>
  <c r="B52" i="1"/>
  <c r="E51" i="1"/>
  <c r="E49" i="1"/>
  <c r="E48" i="1"/>
  <c r="D45" i="1"/>
  <c r="C45" i="1"/>
  <c r="B45" i="1"/>
  <c r="E44" i="1"/>
  <c r="D37" i="1"/>
  <c r="C37" i="1"/>
  <c r="B37" i="1"/>
  <c r="E31" i="1"/>
  <c r="B87" i="1"/>
  <c r="B89" i="1" s="1"/>
  <c r="D13" i="5"/>
  <c r="D87" i="5"/>
  <c r="D98" i="5"/>
  <c r="D97" i="5"/>
  <c r="D99" i="5" s="1"/>
  <c r="D83" i="5"/>
  <c r="D84" i="5"/>
  <c r="D85" i="5"/>
  <c r="D86" i="5"/>
  <c r="D88" i="5"/>
  <c r="D89" i="5"/>
  <c r="D90" i="5"/>
  <c r="D91" i="5"/>
  <c r="D92" i="5"/>
  <c r="D93" i="5"/>
  <c r="D94" i="5"/>
  <c r="D95" i="5"/>
  <c r="D82" i="5"/>
  <c r="D8" i="5"/>
  <c r="D9" i="5"/>
  <c r="D10" i="5"/>
  <c r="D11" i="5"/>
  <c r="D12"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7" i="5"/>
  <c r="D96" i="5"/>
  <c r="D81" i="5"/>
  <c r="D100" i="5" s="1"/>
  <c r="B52" i="4"/>
  <c r="B24" i="4"/>
  <c r="E28" i="1" l="1"/>
  <c r="E60" i="1"/>
  <c r="E37" i="1"/>
  <c r="E45" i="1"/>
  <c r="E19" i="1"/>
  <c r="E52" i="1"/>
  <c r="E18" i="1"/>
  <c r="B68" i="1"/>
  <c r="B75" i="1" s="1"/>
  <c r="E67" i="1"/>
  <c r="C68" i="1"/>
  <c r="C75" i="1" s="1"/>
  <c r="D68" i="1"/>
  <c r="D75" i="1" s="1"/>
  <c r="E73" i="1"/>
  <c r="E56" i="4"/>
  <c r="E75" i="1" l="1"/>
  <c r="E68" i="1"/>
</calcChain>
</file>

<file path=xl/sharedStrings.xml><?xml version="1.0" encoding="utf-8"?>
<sst xmlns="http://schemas.openxmlformats.org/spreadsheetml/2006/main" count="206" uniqueCount="118">
  <si>
    <t>Required - Budget Narrative for Non-Construction ARC Application</t>
  </si>
  <si>
    <t>Grantee Name:</t>
  </si>
  <si>
    <t>Project Title:</t>
  </si>
  <si>
    <t>Below are descriptions of operational activities, based on the required line items found in the SF424A -
Please provide details pertaining to your project and add or delete lines as applicable to your project.</t>
  </si>
  <si>
    <t>Please make sure to break out costs by ARC &amp; matching columns</t>
  </si>
  <si>
    <t>COST CATEGORY</t>
  </si>
  <si>
    <t>ARC</t>
  </si>
  <si>
    <t>COST-SHARE (matching funds)</t>
  </si>
  <si>
    <t>TOTAL (ARC + Match)</t>
  </si>
  <si>
    <t>TOTAL DIRECT CHARGES</t>
  </si>
  <si>
    <t>Cost-Share: Cash Contribution</t>
  </si>
  <si>
    <t>Cost-Share: In-Kind Contribution</t>
  </si>
  <si>
    <t>Personnel I: Position Title, # of individuals with this title</t>
  </si>
  <si>
    <t xml:space="preserve">ARC </t>
  </si>
  <si>
    <t>Cost-Share Cash</t>
  </si>
  <si>
    <t>Cost-Share In-Kind</t>
  </si>
  <si>
    <t>Total</t>
  </si>
  <si>
    <t xml:space="preserve">Use this space to Include position title, duration of employment (if less than the lifespan of the project/award), annual salary, name (if filled) and key responsibilities. Indicate whether this position is FTE and include the percentage of time dedicated to the project.  </t>
  </si>
  <si>
    <t>Personnel II: Position Title, # of individuals with this title</t>
  </si>
  <si>
    <t> </t>
  </si>
  <si>
    <t xml:space="preserve">Use this space to include position title, duration of employment (if less than the lifespan of the project/award), annual salary, name (if filled) and key responsibilities. Indicate whether this position is FTE and include the percentage of time dedicated to the project.  </t>
  </si>
  <si>
    <t>Personnel III: Position Title, # of individuals with this title</t>
  </si>
  <si>
    <t>Total Personnel Cost</t>
  </si>
  <si>
    <t xml:space="preserve">Fringe Benefits </t>
  </si>
  <si>
    <r>
      <rPr>
        <sz val="11"/>
        <color rgb="FF000000"/>
        <rFont val="Calibri"/>
      </rPr>
      <t xml:space="preserve">Use this space to describe how fringe benefits are calculated.
</t>
    </r>
    <r>
      <rPr>
        <i/>
        <sz val="11"/>
        <color rgb="FF000000"/>
        <rFont val="Calibri"/>
      </rPr>
      <t xml:space="preserve">See here for federal definition and ensure you are categorizing appropriately: </t>
    </r>
    <r>
      <rPr>
        <sz val="11"/>
        <color rgb="FF000000"/>
        <rFont val="Calibri"/>
      </rPr>
      <t xml:space="preserve">https://www.ecfr.gov/current/title-2/subtitle-A/chapter-II/part-200/subpart-E/subject-group-ECFRed1f39f9b3d4e72/section-200.431 </t>
    </r>
  </si>
  <si>
    <t>Total Fringe Benefits Cost</t>
  </si>
  <si>
    <t xml:space="preserve">Travel </t>
  </si>
  <si>
    <r>
      <t xml:space="preserve">Use this space to describe how travel costs are calculated, e.g. Travel for X staff members to attend meetings, work with partners, etc., etc. @.X cents state mileage rate x X miles per year x X years.
</t>
    </r>
    <r>
      <rPr>
        <i/>
        <sz val="11"/>
        <color rgb="FF000000"/>
        <rFont val="Calibri"/>
        <family val="2"/>
      </rPr>
      <t xml:space="preserve">See here for federal definition and ensure you are categorizing appropriately:
</t>
    </r>
    <r>
      <rPr>
        <sz val="11"/>
        <color rgb="FF000000"/>
        <rFont val="Calibri"/>
        <family val="2"/>
      </rPr>
      <t>https://www.ecfr.gov/current/title-2/subtitle-A/chapter-II/part-200#200.475</t>
    </r>
  </si>
  <si>
    <t>Total Travel Cost</t>
  </si>
  <si>
    <t>Equipment</t>
  </si>
  <si>
    <r>
      <t xml:space="preserve">Use this space to outline equipment costs. Complete the Equipment &amp; Supply tab for more extensive requests.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t>
    </r>
    <r>
      <rPr>
        <i/>
        <sz val="11"/>
        <color rgb="FF000000"/>
        <rFont val="Calibri"/>
      </rPr>
      <t xml:space="preserve">See here for federal definition and ensure that you are categorizing appropriately: </t>
    </r>
    <r>
      <rPr>
        <sz val="11"/>
        <color rgb="FF000000"/>
        <rFont val="Calibri"/>
      </rPr>
      <t xml:space="preserve">https://www.ecfr.gov/current/title-2/subtitle-A/chapter-II/part-200#200.313 </t>
    </r>
  </si>
  <si>
    <t>Total Equipment Cost</t>
  </si>
  <si>
    <t xml:space="preserve">Supplies </t>
  </si>
  <si>
    <r>
      <rPr>
        <sz val="11"/>
        <color rgb="FF000000"/>
        <rFont val="Calibri"/>
      </rPr>
      <t xml:space="preserve">Use this space to outline Supply costs. Complete the Equipment &amp; Supply tab for more extensive requests. Supplies means all tangible personal property other than those described in the definition of equipment in this section. 
</t>
    </r>
    <r>
      <rPr>
        <i/>
        <sz val="11"/>
        <color rgb="FF000000"/>
        <rFont val="Calibri"/>
      </rPr>
      <t>See here for federal definition and ensure that you are categorizing appropriately:</t>
    </r>
    <r>
      <rPr>
        <sz val="11"/>
        <color rgb="FF000000"/>
        <rFont val="Calibri"/>
      </rPr>
      <t xml:space="preserve"> https://www.ecfr.gov/current/title-2/subtitle-A/chapter-II/part-200/subpart-D/subject-group-ECFR8feb98c2e3e5ad2/section-200.314 </t>
    </r>
  </si>
  <si>
    <t>Total Supplies Cost</t>
  </si>
  <si>
    <t>Contractual</t>
  </si>
  <si>
    <r>
      <t xml:space="preserve">If applicable, see legal guidance below and indicate which designation your project applies to:
§200.331  - Subrecipient and contractor determinations. 
</t>
    </r>
    <r>
      <rPr>
        <i/>
        <sz val="11"/>
        <color rgb="FF000000"/>
        <rFont val="Calibri"/>
        <family val="2"/>
      </rPr>
      <t>See here for federal definition and ensure that you are categorizing appropriately: https://www.ecfr.gov/cgi-bin/text-idx?SID=dd54ea9d28fce25bea927299b09269b1&amp;mc=true&amp;node=se2.1.200_1331&amp;rgn=div8</t>
    </r>
  </si>
  <si>
    <t>Total Contractual Cost</t>
  </si>
  <si>
    <t>Other</t>
  </si>
  <si>
    <t>Total Other Cost</t>
  </si>
  <si>
    <t>TOTAL INDIRECT CHARGES</t>
  </si>
  <si>
    <t>TOTAL PROJECT COST</t>
  </si>
  <si>
    <t>Indirect Cost Rate Calculator</t>
  </si>
  <si>
    <t>Cost Category</t>
  </si>
  <si>
    <t>Total Cost</t>
  </si>
  <si>
    <t>Additional Notes</t>
  </si>
  <si>
    <t>Personnel</t>
  </si>
  <si>
    <t>Fringe Benefits</t>
  </si>
  <si>
    <t>Travel</t>
  </si>
  <si>
    <t>Supplies</t>
  </si>
  <si>
    <t>Includes Subawards (up to $25,000 of each award)</t>
  </si>
  <si>
    <t>Modified Total Direct Cost</t>
  </si>
  <si>
    <t>Input your indirect cost rate here as a percentage. This will be your MTDC rate.</t>
  </si>
  <si>
    <t>Indirect Costs</t>
  </si>
  <si>
    <t>If the indirect cost rate is unknown, please note that the de minimis (default) rate is 10% of the MTDC. Change if there is a different negotiated rate.</t>
  </si>
  <si>
    <t>MTDC Exclusions include:
Equipment, capital expenditures, charges for patient care, rental costs, tuition remission, scholarships and fellowships, participant support costs and the portion of each subaward in excess of $25,000.</t>
  </si>
  <si>
    <t>Grantee Name: Hopeful ARC Applicant</t>
  </si>
  <si>
    <t>Project Title: We Make a Difference In Appalachia</t>
  </si>
  <si>
    <t>PERSONNEL</t>
  </si>
  <si>
    <t>Project Manager – Brian Jones, BITC Director – Cash contribution from Bradley University .30 FTE for project management, coordination with project partners, and direct technical assistance to small and medium-sized companies</t>
  </si>
  <si>
    <t>Trade Specialist – Cynthia Turner at .50 FTE for company in-depth and short-term technical assistance program component.</t>
  </si>
  <si>
    <t>Accountant II – Amber Simmons – Cash contribution from Bradley University of .05 FTE for work to monitor project expenditures, compliance, and reporting</t>
  </si>
  <si>
    <t>Personnel IV: Position Title, # of individuals with this title</t>
  </si>
  <si>
    <r>
      <t>21% Fringe benefit rate; caluclated from employee rate of pay.  Includes employee leave, insurance as stated in employee manual.</t>
    </r>
    <r>
      <rPr>
        <sz val="11"/>
        <color rgb="FF000000"/>
        <rFont val="Calibri"/>
        <family val="2"/>
      </rPr>
      <t xml:space="preserve"> </t>
    </r>
  </si>
  <si>
    <t>Travel for 2 staff members to attend regional planning meetings, 2x year. Assumes per diem of $45/day, lodging of $100/night, and .49 mile (per state rate) for 75 mile round trip. Travel cost per trip = $417</t>
  </si>
  <si>
    <t>Hybrid EV Trainer (unit cost = $51,500) x 2</t>
  </si>
  <si>
    <t>Hydraulic Training Panel (unit cost = $15,058) x 3</t>
  </si>
  <si>
    <t>Computer lab tables (unit cost = $650) x 2</t>
  </si>
  <si>
    <t>Computer lab chairs (unit cost = $250) x 4</t>
  </si>
  <si>
    <t>Computers for student workspaces (unit cost = $1500) x 10</t>
  </si>
  <si>
    <t xml:space="preserve">Contract with Quick Transportation Company (transport students to internship site) </t>
  </si>
  <si>
    <t xml:space="preserve">Subgrant to Chapman Training Academy </t>
  </si>
  <si>
    <t xml:space="preserve">University uses a 30% indirect rate. Will apply 10% to ARC funds, with remaining 20% applied as inkind cost share. See attached negotiated indirect cost rate agreement with DOE for additional details. </t>
  </si>
  <si>
    <t>Total Operations Cost</t>
  </si>
  <si>
    <t>Required - Budget Narrative for INSPIRE Application</t>
  </si>
  <si>
    <t>Grantee Name:
Project Title</t>
  </si>
  <si>
    <t>Below are sample operational activities, based on the required line items found in the SF424A - 
Please delete examples and provide details pertaining to your project and its scope of work</t>
  </si>
  <si>
    <t>Make sure to break out costs by ARC &amp; matching columns</t>
  </si>
  <si>
    <t xml:space="preserve">PERSONNEL </t>
  </si>
  <si>
    <t>Example: Executive Director (# - number of personnel)</t>
  </si>
  <si>
    <t xml:space="preserve">[X, percentage of time dedicated to project] FTE/PTE Executive Director for [X months] years/months, ( $X annual salary) - Name ; responsible for X.
Example: ARC cost share vs. matching cost share 
</t>
  </si>
  <si>
    <t>Example: Case Manager (# - number of personnel)</t>
  </si>
  <si>
    <t xml:space="preserve">[X,number of employee's with this title] FTE/PTE Development Director for [X months] years/months, ( $X annual salary) - Name ; responsible for X.
</t>
  </si>
  <si>
    <t>Describe how this is calculated</t>
  </si>
  <si>
    <r>
      <rPr>
        <sz val="11"/>
        <color rgb="FF000000"/>
        <rFont val="Calibri"/>
      </rPr>
      <t xml:space="preserve">Travel for X staff members to attend meetings, work with partners, etc., @.X cents state mileage rate x X miles per year x X years
</t>
    </r>
    <r>
      <rPr>
        <b/>
        <sz val="11"/>
        <color rgb="FF000000"/>
        <rFont val="Calibri"/>
      </rPr>
      <t>Note</t>
    </r>
    <r>
      <rPr>
        <sz val="11"/>
        <color rgb="FF000000"/>
        <rFont val="Calibri"/>
      </rPr>
      <t xml:space="preserve">: As ARC expects to host in-person INSPIRE events this fiscal year, ARC suggests allocating money in the travel line item to attend one ARC-hosted meeting. Expenses should include travel costs for at least one but no more than two project representatives, with preference for the project director’s attendance. Applicants should estimate two full days of travel including one overnight hotel stay, airfare, ground transportation, and meals while traveling to and from the destination. For airfare (or driving), assume that the destination of the meeting will be several states away in Appalachia and that tickets will be medium- to high-priced. </t>
    </r>
    <r>
      <rPr>
        <b/>
        <sz val="11"/>
        <color rgb="FF000000"/>
        <rFont val="Calibri"/>
      </rPr>
      <t>Note</t>
    </r>
    <r>
      <rPr>
        <sz val="11"/>
        <color rgb="FF000000"/>
        <rFont val="Calibri"/>
      </rPr>
      <t>: Making this travel allocation is not required and will not affect an applicant’s score.</t>
    </r>
  </si>
  <si>
    <r>
      <rPr>
        <sz val="11"/>
        <color rgb="FF000000"/>
        <rFont val="Calibri"/>
      </rPr>
      <t xml:space="preserve">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t>
    </r>
    <r>
      <rPr>
        <i/>
        <sz val="11"/>
        <color rgb="FF000000"/>
        <rFont val="Calibri"/>
      </rPr>
      <t xml:space="preserve">See here for federal definition </t>
    </r>
    <r>
      <rPr>
        <sz val="11"/>
        <color rgb="FF000000"/>
        <rFont val="Calibri"/>
      </rPr>
      <t>and ensure that you are categorizing appropriately: https://www.ecfr.gov/current/title-2/subtitle-A/chapter-II/part-200#200.313 
Example: 3/4 Ton Crew Cab Truck (4x4) $30,000.00; 20 ft Box Trailer Construction $10,000.00; 3/4 Ton Crew Cab Truck (4x4) $30,000.00; $36,000 x 2 - 2021 Chevrolet Express 3500 12-passenger Van - Transportation will be provided to work, job training, education, and recovery/treatment activities, as needed, to eliminate barriers to employment and treatment</t>
    </r>
  </si>
  <si>
    <r>
      <rPr>
        <sz val="11"/>
        <color rgb="FF000000"/>
        <rFont val="Calibri"/>
      </rPr>
      <t xml:space="preserve">Supplies means all tangible personal property other than those described in the definition of equipment in this section. A computing device is a supply if the acquisition cost is less than the lesser of the capitalization level established by the non-Federal entity for financial statement purposes or $5,000, regardless of the length of its useful life. </t>
    </r>
    <r>
      <rPr>
        <i/>
        <sz val="11"/>
        <color rgb="FF000000"/>
        <rFont val="Calibri"/>
      </rPr>
      <t>See here for federal definition</t>
    </r>
    <r>
      <rPr>
        <sz val="11"/>
        <color rgb="FF000000"/>
        <rFont val="Calibri"/>
      </rPr>
      <t xml:space="preserve"> and ensure that you are categorizing appropriately: https://www.ecfr.gov/current/title-2/subtitle-A/chapter-II/part-200/subpart-D/subject-group-ECFR8feb98c2e3e5ad2/section-200.314 
Example: Dell Vostro 15 3000 Laptop (3 @ $549 each) for clients to use onsite at offices for Telehealth counseling services; AA &amp; NA books (40 x $15 each)</t>
    </r>
  </si>
  <si>
    <t>If applicable, see legal guidance below and indicate which designation your project applies to: 
§200.331  - Subrecipient and contractor determinations -  https://www.ecfr.gov/cgi-bin/text-idx?SID=dd54ea9d28fce25bea927299b09269b1&amp;mc=true&amp;node=se2.1.200_1331&amp;rgn=div8</t>
  </si>
  <si>
    <t>Other (e.g. barriers to SUD recovery &amp; employment - such as housing and transportation, marketing materials, etc.)</t>
  </si>
  <si>
    <t>Example: Marketing/Program Materials</t>
  </si>
  <si>
    <t>Example: Advertising jobs (local media, Indeed); program brochure design and printing; advertising for business services (revisions to website and social media pages, radio ads, newspaper ads, flyers, and community awareness activities); $25,000 annually x 2 years</t>
  </si>
  <si>
    <t xml:space="preserve">Example: Transitional/Recovery Housing  </t>
  </si>
  <si>
    <t xml:space="preserve">
Example: Security System $600; Rent ($2,000 monthly); Utilities ($500 monthly); property/liability insurance ($1,500 one year) - total for one year = $48,100 x two houses. 
Note that rent, utilities, and insurance can also be considered an indirect cost, so please keep this in mind when allocating funding so you are not duplicating costs.</t>
  </si>
  <si>
    <t>Example: Transportation Expenses</t>
  </si>
  <si>
    <t xml:space="preserve">Example: $1,500 per month x 24 months x 2 vans - Gas, maintenance, insurance for two 12-passenger vans dedicated to providing employees with transportation including those in transitional housing </t>
  </si>
  <si>
    <t>Example: Expungement</t>
  </si>
  <si>
    <t xml:space="preserve">
Example: Criminal record expungement (fees for court filings $1,500 annually x 2 years = $3000)
</t>
  </si>
  <si>
    <t>Indirect Cost Rate (include if applicable)</t>
  </si>
  <si>
    <t>See appendix #2 in INSPIRE RFP for additional information on how this is calculated.</t>
  </si>
  <si>
    <t>TOTAL</t>
  </si>
  <si>
    <t>INDIRECT COST (if applicable)</t>
  </si>
  <si>
    <t xml:space="preserve">COST SHARE BREAKOUTS </t>
  </si>
  <si>
    <t>Example: The total cost share for this project is 20% with all 6 counties classified by ARC as "distressed."</t>
  </si>
  <si>
    <t>Example: Cash contributions (each of the below line items are samples only)</t>
  </si>
  <si>
    <t xml:space="preserve">Office Manager $60,000 1 FTE for two years (Cash Contribution by grantee)  </t>
  </si>
  <si>
    <t xml:space="preserve">Assistant Director, (Cash contribution by grantee); @ .25 FTE Year 1 ( $41,000 x 25% = $10,250); .10 FTE Year 2 ($41,000 x 10% = $4,100) </t>
  </si>
  <si>
    <t xml:space="preserve">Marketing and Resource Development, (Cash contribution by grantee); .20 FTE Year 1 ($45,000 x 20% = $9,000); .10 FTE Year 2 ($45,000 x 10% = $4,500) </t>
  </si>
  <si>
    <t>Recovery Housing Director, @ .30 FTE Year 1 $11,300; .10 FTE Year 2 $3,767 (Cash contribution by grantee)</t>
  </si>
  <si>
    <t xml:space="preserve">Facilities Manager, (Cash contribution by grantee) @ .20 FTE Year 1 ($62,500 x 20% = $12,500); .10 FTE Year 2 ($62,500 x 10% = $6,250) </t>
  </si>
  <si>
    <t xml:space="preserve">Main Office expenses 2 years </t>
  </si>
  <si>
    <t xml:space="preserve">Equipment </t>
  </si>
  <si>
    <t xml:space="preserve">Transportation Expenses - Other (Gas and insurance) </t>
  </si>
  <si>
    <t xml:space="preserve">Fringe Benefits for Cash Contribution Personnel </t>
  </si>
  <si>
    <t>Total Cash Contributions</t>
  </si>
  <si>
    <t>In-kind contributions</t>
  </si>
  <si>
    <t>Total In-kind contributions</t>
  </si>
  <si>
    <t xml:space="preserve">TOTAL PROJECT COST </t>
  </si>
  <si>
    <r>
      <t xml:space="preserve">Costs not directly related to the project, but necessary for general operations - rent, utilities, accounting, record keeping, etc.​
Calculated as a % of the modified total direct costs. </t>
    </r>
    <r>
      <rPr>
        <b/>
        <sz val="11"/>
        <color rgb="FF000000"/>
        <rFont val="Calibri"/>
        <family val="2"/>
      </rPr>
      <t>Please refer to the Indirect Costs Calculator tab for further explanation of MTDC calculations.</t>
    </r>
    <r>
      <rPr>
        <sz val="11"/>
        <color rgb="FF000000"/>
        <rFont val="Calibri"/>
        <family val="2"/>
      </rPr>
      <t xml:space="preserve"> </t>
    </r>
    <r>
      <rPr>
        <i/>
        <sz val="11"/>
        <color rgb="FF000000"/>
        <rFont val="Calibri"/>
        <family val="2"/>
      </rPr>
      <t xml:space="preserve">See here for additional guidance: </t>
    </r>
    <r>
      <rPr>
        <sz val="11"/>
        <color rgb="FF000000"/>
        <rFont val="Calibri"/>
        <family val="2"/>
      </rPr>
      <t xml:space="preserve">https://www.ecfr.gov/current/title-2/part-200/section-200.1#p-200.1(Modified%20Total%20Direct%20Cost%20(MTDC)) 
</t>
    </r>
    <r>
      <rPr>
        <i/>
        <sz val="11"/>
        <color rgb="FF000000"/>
        <rFont val="Calibri"/>
        <family val="2"/>
      </rPr>
      <t xml:space="preserve">
See here for federal definition and ensure that you are categorizing appropriately:
</t>
    </r>
    <r>
      <rPr>
        <sz val="11"/>
        <color rgb="FF000000"/>
        <rFont val="Calibri"/>
        <family val="2"/>
      </rPr>
      <t>https://www.ecfr.gov/current/title-2/subtitle-A/chapter-II/part-200#200.414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</si>
</sst>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quot;$&quot;#,##0.00"/>
  </numFmts>
  <fonts count="20" x14ac:knownFonts="1">
    <font>
      <sz val="11"/>
      <color theme="1"/>
      <name val="Calibri"/>
      <family val="2"/>
      <scheme val="minor"/>
    </font>
    <font>
      <sz val="11"/>
      <color rgb="FFFF0000"/>
      <name val="Calibri"/>
      <family val="2"/>
    </font>
    <font>
      <b/>
      <sz val="14"/>
      <color rgb="FF000000"/>
      <name val="Calibri"/>
      <family val="2"/>
    </font>
    <font>
      <b/>
      <sz val="11"/>
      <color rgb="FF000000"/>
      <name val="Calibri"/>
      <family val="2"/>
    </font>
    <font>
      <sz val="11"/>
      <color rgb="FF000000"/>
      <name val="Calibri"/>
      <family val="2"/>
    </font>
    <font>
      <b/>
      <sz val="11"/>
      <name val="Calibri"/>
      <family val="2"/>
    </font>
    <font>
      <sz val="11"/>
      <name val="Calibri"/>
      <family val="2"/>
    </font>
    <font>
      <b/>
      <sz val="12"/>
      <name val="Calibri"/>
      <family val="2"/>
    </font>
    <font>
      <b/>
      <sz val="11"/>
      <color theme="1"/>
      <name val="Calibri"/>
      <family val="2"/>
      <scheme val="minor"/>
    </font>
    <font>
      <b/>
      <i/>
      <sz val="11"/>
      <color rgb="FF000000"/>
      <name val="Calibri"/>
      <family val="2"/>
    </font>
    <font>
      <b/>
      <sz val="14"/>
      <color theme="1"/>
      <name val="Calibri"/>
      <family val="2"/>
      <scheme val="minor"/>
    </font>
    <font>
      <b/>
      <i/>
      <sz val="11"/>
      <color theme="1"/>
      <name val="Calibri"/>
      <family val="2"/>
      <scheme val="minor"/>
    </font>
    <font>
      <b/>
      <sz val="11"/>
      <name val="Calibri"/>
      <family val="2"/>
      <scheme val="minor"/>
    </font>
    <font>
      <sz val="11"/>
      <name val="Calibri"/>
      <family val="2"/>
      <scheme val="minor"/>
    </font>
    <font>
      <b/>
      <sz val="12"/>
      <name val="Calibri"/>
      <family val="2"/>
      <scheme val="minor"/>
    </font>
    <font>
      <sz val="11"/>
      <color rgb="FF000000"/>
      <name val="Calibri"/>
    </font>
    <font>
      <b/>
      <sz val="11"/>
      <color rgb="FF000000"/>
      <name val="Calibri"/>
    </font>
    <font>
      <i/>
      <sz val="11"/>
      <color rgb="FF000000"/>
      <name val="Calibri"/>
    </font>
    <font>
      <sz val="11"/>
      <name val="Calibri"/>
      <charset val="1"/>
    </font>
    <font>
      <i/>
      <sz val="11"/>
      <color rgb="FF000000"/>
      <name val="Calibri"/>
      <family val="2"/>
    </font>
  </fonts>
  <fills count="21">
    <fill>
      <patternFill patternType="none"/>
    </fill>
    <fill>
      <patternFill patternType="gray125"/>
    </fill>
    <fill>
      <patternFill patternType="solid">
        <fgColor rgb="FF9BC2E6"/>
        <bgColor rgb="FF000000"/>
      </patternFill>
    </fill>
    <fill>
      <patternFill patternType="solid">
        <fgColor rgb="FFFFF2CC"/>
        <bgColor rgb="FF000000"/>
      </patternFill>
    </fill>
    <fill>
      <patternFill patternType="solid">
        <fgColor rgb="FFF4B084"/>
        <bgColor rgb="FF000000"/>
      </patternFill>
    </fill>
    <fill>
      <patternFill patternType="solid">
        <fgColor rgb="FFA9D08E"/>
        <bgColor rgb="FF000000"/>
      </patternFill>
    </fill>
    <fill>
      <patternFill patternType="solid">
        <fgColor rgb="FFD9E1F2"/>
        <bgColor rgb="FF000000"/>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AFAA5"/>
        <bgColor indexed="64"/>
      </patternFill>
    </fill>
    <fill>
      <patternFill patternType="solid">
        <fgColor theme="0"/>
        <bgColor rgb="FF000000"/>
      </patternFill>
    </fill>
  </fills>
  <borders count="92">
    <border>
      <left/>
      <right/>
      <top/>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style="medium">
        <color rgb="FF000000"/>
      </bottom>
      <diagonal/>
    </border>
    <border>
      <left style="thin">
        <color indexed="64"/>
      </left>
      <right style="medium">
        <color rgb="FF000000"/>
      </right>
      <top style="thin">
        <color rgb="FF000000"/>
      </top>
      <bottom/>
      <diagonal/>
    </border>
    <border>
      <left/>
      <right style="medium">
        <color rgb="FF000000"/>
      </right>
      <top/>
      <bottom style="thin">
        <color indexed="64"/>
      </bottom>
      <diagonal/>
    </border>
    <border>
      <left style="medium">
        <color rgb="FF000000"/>
      </left>
      <right style="thin">
        <color indexed="64"/>
      </right>
      <top/>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style="thin">
        <color indexed="64"/>
      </right>
      <top/>
      <bottom style="medium">
        <color rgb="FF000000"/>
      </bottom>
      <diagonal/>
    </border>
    <border>
      <left style="medium">
        <color rgb="FF000000"/>
      </left>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indexed="64"/>
      </top>
      <bottom style="thin">
        <color indexed="64"/>
      </bottom>
      <diagonal/>
    </border>
    <border>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indexed="64"/>
      </left>
      <right/>
      <top style="medium">
        <color indexed="64"/>
      </top>
      <bottom style="medium">
        <color indexed="64"/>
      </bottom>
      <diagonal/>
    </border>
    <border>
      <left/>
      <right style="thin">
        <color rgb="FF000000"/>
      </right>
      <top/>
      <bottom style="thin">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indexed="64"/>
      </top>
      <bottom/>
      <diagonal/>
    </border>
    <border>
      <left/>
      <right style="medium">
        <color indexed="64"/>
      </right>
      <top/>
      <bottom/>
      <diagonal/>
    </border>
    <border>
      <left style="medium">
        <color indexed="64"/>
      </left>
      <right style="thin">
        <color rgb="FF000000"/>
      </right>
      <top/>
      <bottom style="medium">
        <color indexed="64"/>
      </bottom>
      <diagonal/>
    </border>
    <border>
      <left style="medium">
        <color indexed="64"/>
      </left>
      <right style="thin">
        <color rgb="FF000000"/>
      </right>
      <top/>
      <bottom/>
      <diagonal/>
    </border>
    <border>
      <left style="medium">
        <color rgb="FF000000"/>
      </left>
      <right style="thin">
        <color rgb="FF000000"/>
      </right>
      <top/>
      <bottom/>
      <diagonal/>
    </border>
    <border>
      <left style="thin">
        <color rgb="FF000000"/>
      </left>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thin">
        <color rgb="FF000000"/>
      </bottom>
      <diagonal/>
    </border>
    <border>
      <left style="thin">
        <color rgb="FF000000"/>
      </left>
      <right style="medium">
        <color indexed="64"/>
      </right>
      <top/>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diagonal/>
    </border>
  </borders>
  <cellStyleXfs count="1">
    <xf numFmtId="0" fontId="0" fillId="0" borderId="0"/>
  </cellStyleXfs>
  <cellXfs count="310">
    <xf numFmtId="0" fontId="0" fillId="0" borderId="0" xfId="0"/>
    <xf numFmtId="164" fontId="0" fillId="0" borderId="0" xfId="0" applyNumberFormat="1"/>
    <xf numFmtId="164" fontId="8" fillId="9" borderId="23" xfId="0" applyNumberFormat="1" applyFont="1" applyFill="1" applyBorder="1" applyAlignment="1">
      <alignment horizontal="center"/>
    </xf>
    <xf numFmtId="164" fontId="8" fillId="9" borderId="24" xfId="0" applyNumberFormat="1" applyFont="1" applyFill="1" applyBorder="1"/>
    <xf numFmtId="2" fontId="1" fillId="2" borderId="13" xfId="0" applyNumberFormat="1" applyFont="1" applyFill="1" applyBorder="1"/>
    <xf numFmtId="2" fontId="5" fillId="7" borderId="20" xfId="0" applyNumberFormat="1" applyFont="1" applyFill="1" applyBorder="1" applyAlignment="1">
      <alignment horizontal="right" wrapText="1"/>
    </xf>
    <xf numFmtId="2" fontId="5" fillId="7" borderId="21" xfId="0" applyNumberFormat="1" applyFont="1" applyFill="1" applyBorder="1" applyAlignment="1">
      <alignment horizontal="right" wrapText="1"/>
    </xf>
    <xf numFmtId="2" fontId="0" fillId="0" borderId="0" xfId="0" applyNumberFormat="1"/>
    <xf numFmtId="2" fontId="5" fillId="3" borderId="18" xfId="0" applyNumberFormat="1" applyFont="1" applyFill="1" applyBorder="1" applyAlignment="1">
      <alignment vertical="center" wrapText="1"/>
    </xf>
    <xf numFmtId="2" fontId="5" fillId="4" borderId="33" xfId="0" applyNumberFormat="1" applyFont="1" applyFill="1" applyBorder="1" applyAlignment="1">
      <alignment horizontal="center"/>
    </xf>
    <xf numFmtId="2" fontId="5" fillId="5" borderId="33" xfId="0" applyNumberFormat="1" applyFont="1" applyFill="1" applyBorder="1" applyAlignment="1">
      <alignment horizontal="center"/>
    </xf>
    <xf numFmtId="2" fontId="4" fillId="0" borderId="33" xfId="0" applyNumberFormat="1" applyFont="1" applyBorder="1" applyAlignment="1">
      <alignment horizontal="left" vertical="top" wrapText="1"/>
    </xf>
    <xf numFmtId="2" fontId="0" fillId="0" borderId="33" xfId="0" applyNumberFormat="1" applyBorder="1"/>
    <xf numFmtId="2" fontId="4" fillId="0" borderId="33" xfId="0" applyNumberFormat="1" applyFont="1" applyBorder="1" applyAlignment="1">
      <alignment vertical="center" wrapText="1"/>
    </xf>
    <xf numFmtId="2" fontId="6" fillId="0" borderId="33" xfId="0" applyNumberFormat="1" applyFont="1" applyBorder="1" applyAlignment="1">
      <alignment vertical="center" wrapText="1"/>
    </xf>
    <xf numFmtId="164" fontId="1" fillId="2" borderId="3" xfId="0" applyNumberFormat="1" applyFont="1" applyFill="1" applyBorder="1"/>
    <xf numFmtId="164" fontId="1" fillId="2" borderId="4" xfId="0" applyNumberFormat="1" applyFont="1" applyFill="1" applyBorder="1"/>
    <xf numFmtId="164" fontId="6" fillId="0" borderId="6" xfId="0" applyNumberFormat="1" applyFont="1" applyBorder="1"/>
    <xf numFmtId="164" fontId="6" fillId="0" borderId="17" xfId="0" applyNumberFormat="1" applyFont="1" applyBorder="1"/>
    <xf numFmtId="164" fontId="6" fillId="0" borderId="8" xfId="0" applyNumberFormat="1" applyFont="1" applyBorder="1"/>
    <xf numFmtId="2" fontId="4" fillId="0" borderId="22" xfId="0" applyNumberFormat="1" applyFont="1" applyBorder="1" applyAlignment="1">
      <alignment vertical="top" wrapText="1"/>
    </xf>
    <xf numFmtId="2" fontId="4" fillId="0" borderId="33" xfId="0" applyNumberFormat="1" applyFont="1" applyBorder="1" applyAlignment="1">
      <alignment horizontal="left" vertical="center" wrapText="1"/>
    </xf>
    <xf numFmtId="164" fontId="6" fillId="8" borderId="27" xfId="0" applyNumberFormat="1" applyFont="1" applyFill="1" applyBorder="1"/>
    <xf numFmtId="164" fontId="6" fillId="8" borderId="34" xfId="0" applyNumberFormat="1" applyFont="1" applyFill="1" applyBorder="1"/>
    <xf numFmtId="165" fontId="12" fillId="12" borderId="27" xfId="0" applyNumberFormat="1" applyFont="1" applyFill="1" applyBorder="1" applyAlignment="1">
      <alignment horizontal="center" vertical="center"/>
    </xf>
    <xf numFmtId="165" fontId="13" fillId="0" borderId="27" xfId="0" applyNumberFormat="1" applyFont="1" applyBorder="1"/>
    <xf numFmtId="0" fontId="0" fillId="0" borderId="0" xfId="0" applyAlignment="1">
      <alignment wrapText="1"/>
    </xf>
    <xf numFmtId="165" fontId="13" fillId="0" borderId="27" xfId="0" applyNumberFormat="1" applyFont="1" applyBorder="1" applyAlignment="1">
      <alignment vertical="top"/>
    </xf>
    <xf numFmtId="0" fontId="12" fillId="15" borderId="31" xfId="0" applyFont="1" applyFill="1" applyBorder="1" applyAlignment="1">
      <alignment horizontal="left"/>
    </xf>
    <xf numFmtId="0" fontId="8" fillId="10" borderId="42" xfId="0" applyFont="1" applyFill="1" applyBorder="1" applyAlignment="1">
      <alignment horizontal="center"/>
    </xf>
    <xf numFmtId="0" fontId="0" fillId="10" borderId="0" xfId="0" applyFill="1"/>
    <xf numFmtId="0" fontId="0" fillId="10" borderId="9" xfId="0" applyFill="1" applyBorder="1"/>
    <xf numFmtId="0" fontId="8" fillId="10" borderId="42" xfId="0" applyFont="1" applyFill="1" applyBorder="1" applyAlignment="1">
      <alignment horizontal="left"/>
    </xf>
    <xf numFmtId="0" fontId="11" fillId="10" borderId="0" xfId="0" applyFont="1" applyFill="1"/>
    <xf numFmtId="0" fontId="12" fillId="11" borderId="43" xfId="0" applyFont="1" applyFill="1" applyBorder="1" applyAlignment="1">
      <alignment horizontal="center" vertical="center" wrapText="1"/>
    </xf>
    <xf numFmtId="0" fontId="12" fillId="12" borderId="43" xfId="0" applyFont="1" applyFill="1" applyBorder="1" applyAlignment="1">
      <alignment horizontal="center" vertical="center"/>
    </xf>
    <xf numFmtId="165" fontId="12" fillId="12" borderId="45" xfId="0" applyNumberFormat="1" applyFont="1" applyFill="1" applyBorder="1" applyAlignment="1">
      <alignment horizontal="center" vertical="center"/>
    </xf>
    <xf numFmtId="0" fontId="12" fillId="13" borderId="43" xfId="0" applyFont="1" applyFill="1" applyBorder="1"/>
    <xf numFmtId="165" fontId="13" fillId="0" borderId="45" xfId="0" applyNumberFormat="1" applyFont="1" applyBorder="1"/>
    <xf numFmtId="0" fontId="12" fillId="14" borderId="43" xfId="0" applyFont="1" applyFill="1" applyBorder="1" applyAlignment="1">
      <alignment horizontal="left"/>
    </xf>
    <xf numFmtId="0" fontId="12" fillId="15" borderId="49" xfId="0" applyFont="1" applyFill="1" applyBorder="1" applyAlignment="1">
      <alignment horizontal="left"/>
    </xf>
    <xf numFmtId="0" fontId="14" fillId="16" borderId="43" xfId="0" applyFont="1" applyFill="1" applyBorder="1"/>
    <xf numFmtId="0" fontId="14" fillId="16" borderId="43" xfId="0" applyFont="1" applyFill="1" applyBorder="1" applyAlignment="1">
      <alignment horizontal="left"/>
    </xf>
    <xf numFmtId="0" fontId="13" fillId="0" borderId="43" xfId="0" applyFont="1" applyBorder="1" applyAlignment="1">
      <alignment horizontal="left" vertical="top" wrapText="1"/>
    </xf>
    <xf numFmtId="0" fontId="14" fillId="16" borderId="43" xfId="0" applyFont="1" applyFill="1" applyBorder="1" applyAlignment="1">
      <alignment horizontal="left" vertical="top" wrapText="1"/>
    </xf>
    <xf numFmtId="0" fontId="14" fillId="16" borderId="43" xfId="0" applyFont="1" applyFill="1" applyBorder="1" applyAlignment="1">
      <alignment vertical="top" wrapText="1"/>
    </xf>
    <xf numFmtId="0" fontId="13" fillId="0" borderId="43" xfId="0" applyFont="1" applyBorder="1" applyAlignment="1">
      <alignment vertical="top" wrapText="1"/>
    </xf>
    <xf numFmtId="0" fontId="12" fillId="17" borderId="43" xfId="0" applyFont="1" applyFill="1" applyBorder="1" applyAlignment="1">
      <alignment horizontal="left"/>
    </xf>
    <xf numFmtId="0" fontId="12" fillId="17" borderId="43" xfId="0" applyFont="1" applyFill="1" applyBorder="1" applyAlignment="1">
      <alignment vertical="top" wrapText="1"/>
    </xf>
    <xf numFmtId="0" fontId="12" fillId="17" borderId="43" xfId="0" applyFont="1" applyFill="1" applyBorder="1"/>
    <xf numFmtId="0" fontId="12" fillId="14" borderId="43" xfId="0" applyFont="1" applyFill="1" applyBorder="1"/>
    <xf numFmtId="0" fontId="13" fillId="0" borderId="0" xfId="0" applyFont="1"/>
    <xf numFmtId="0" fontId="13" fillId="0" borderId="43" xfId="0" applyFont="1" applyBorder="1" applyAlignment="1">
      <alignment vertical="center" wrapText="1"/>
    </xf>
    <xf numFmtId="0" fontId="13" fillId="13" borderId="43" xfId="0" applyFont="1" applyFill="1" applyBorder="1" applyAlignment="1">
      <alignment horizontal="left" vertical="top" wrapText="1"/>
    </xf>
    <xf numFmtId="0" fontId="12" fillId="18" borderId="43" xfId="0" applyFont="1" applyFill="1" applyBorder="1"/>
    <xf numFmtId="0" fontId="13" fillId="15" borderId="0" xfId="0" applyFont="1" applyFill="1"/>
    <xf numFmtId="165" fontId="13" fillId="15" borderId="0" xfId="0" applyNumberFormat="1" applyFont="1" applyFill="1"/>
    <xf numFmtId="165" fontId="13" fillId="0" borderId="12" xfId="0" applyNumberFormat="1" applyFont="1" applyBorder="1"/>
    <xf numFmtId="165" fontId="13" fillId="0" borderId="51" xfId="0" applyNumberFormat="1" applyFont="1" applyBorder="1"/>
    <xf numFmtId="0" fontId="12" fillId="14" borderId="48" xfId="0" applyFont="1" applyFill="1" applyBorder="1" applyAlignment="1">
      <alignment horizontal="center" vertical="center"/>
    </xf>
    <xf numFmtId="165" fontId="13" fillId="0" borderId="11" xfId="0" applyNumberFormat="1" applyFont="1" applyBorder="1"/>
    <xf numFmtId="165" fontId="13" fillId="0" borderId="52" xfId="0" applyNumberFormat="1" applyFont="1" applyBorder="1"/>
    <xf numFmtId="0" fontId="12" fillId="15" borderId="0" xfId="0" applyFont="1" applyFill="1" applyAlignment="1">
      <alignment horizontal="left" vertical="top" wrapText="1"/>
    </xf>
    <xf numFmtId="0" fontId="12" fillId="9" borderId="53" xfId="0" applyFont="1" applyFill="1" applyBorder="1" applyAlignment="1">
      <alignment horizontal="right" vertical="center" wrapText="1"/>
    </xf>
    <xf numFmtId="165" fontId="13" fillId="9" borderId="54" xfId="0" applyNumberFormat="1" applyFont="1" applyFill="1" applyBorder="1"/>
    <xf numFmtId="165" fontId="13" fillId="9" borderId="55" xfId="0" applyNumberFormat="1" applyFont="1" applyFill="1" applyBorder="1"/>
    <xf numFmtId="0" fontId="12" fillId="14" borderId="47" xfId="0" applyFont="1" applyFill="1" applyBorder="1"/>
    <xf numFmtId="165" fontId="13" fillId="0" borderId="32" xfId="0" applyNumberFormat="1" applyFont="1" applyBorder="1"/>
    <xf numFmtId="165" fontId="13" fillId="0" borderId="56" xfId="0" applyNumberFormat="1" applyFont="1" applyBorder="1"/>
    <xf numFmtId="0" fontId="12" fillId="12" borderId="53" xfId="0" applyFont="1" applyFill="1" applyBorder="1" applyAlignment="1">
      <alignment horizontal="right" vertical="top"/>
    </xf>
    <xf numFmtId="165" fontId="13" fillId="12" borderId="54" xfId="0" applyNumberFormat="1" applyFont="1" applyFill="1" applyBorder="1"/>
    <xf numFmtId="165" fontId="12" fillId="12" borderId="54" xfId="0" applyNumberFormat="1" applyFont="1" applyFill="1" applyBorder="1"/>
    <xf numFmtId="165" fontId="13" fillId="12" borderId="55" xfId="0" applyNumberFormat="1" applyFont="1" applyFill="1" applyBorder="1"/>
    <xf numFmtId="0" fontId="13" fillId="0" borderId="46" xfId="0" applyFont="1" applyBorder="1" applyAlignment="1">
      <alignment vertical="top" wrapText="1"/>
    </xf>
    <xf numFmtId="0" fontId="12" fillId="14" borderId="48" xfId="0" applyFont="1" applyFill="1" applyBorder="1"/>
    <xf numFmtId="0" fontId="12" fillId="9" borderId="53" xfId="0" applyFont="1" applyFill="1" applyBorder="1" applyAlignment="1">
      <alignment horizontal="right"/>
    </xf>
    <xf numFmtId="165" fontId="12" fillId="9" borderId="54" xfId="0" applyNumberFormat="1" applyFont="1" applyFill="1" applyBorder="1"/>
    <xf numFmtId="165" fontId="12" fillId="9" borderId="55" xfId="0" applyNumberFormat="1" applyFont="1" applyFill="1" applyBorder="1"/>
    <xf numFmtId="0" fontId="12" fillId="12" borderId="46" xfId="0" applyFont="1" applyFill="1" applyBorder="1" applyAlignment="1">
      <alignment horizontal="right"/>
    </xf>
    <xf numFmtId="165" fontId="13" fillId="12" borderId="12" xfId="0" applyNumberFormat="1" applyFont="1" applyFill="1" applyBorder="1"/>
    <xf numFmtId="165" fontId="13" fillId="12" borderId="51" xfId="0" applyNumberFormat="1" applyFont="1" applyFill="1" applyBorder="1"/>
    <xf numFmtId="2" fontId="5" fillId="7" borderId="59" xfId="0" applyNumberFormat="1" applyFont="1" applyFill="1" applyBorder="1" applyAlignment="1">
      <alignment horizontal="right" wrapText="1"/>
    </xf>
    <xf numFmtId="0" fontId="15" fillId="0" borderId="58" xfId="0" applyFont="1" applyBorder="1" applyAlignment="1">
      <alignment horizontal="left"/>
    </xf>
    <xf numFmtId="0" fontId="15" fillId="0" borderId="58" xfId="0" applyFont="1" applyBorder="1" applyAlignment="1">
      <alignment horizontal="left" wrapText="1"/>
    </xf>
    <xf numFmtId="9" fontId="15" fillId="0" borderId="8" xfId="0" applyNumberFormat="1" applyFont="1" applyBorder="1"/>
    <xf numFmtId="0" fontId="15" fillId="9" borderId="58" xfId="0" applyFont="1" applyFill="1" applyBorder="1" applyAlignment="1">
      <alignment horizontal="left" wrapText="1"/>
    </xf>
    <xf numFmtId="44" fontId="15" fillId="9" borderId="8" xfId="0" applyNumberFormat="1" applyFont="1" applyFill="1" applyBorder="1"/>
    <xf numFmtId="44" fontId="15" fillId="13" borderId="8" xfId="0" applyNumberFormat="1" applyFont="1" applyFill="1" applyBorder="1"/>
    <xf numFmtId="0" fontId="15" fillId="0" borderId="61" xfId="0" applyFont="1" applyBorder="1" applyAlignment="1">
      <alignment horizontal="left"/>
    </xf>
    <xf numFmtId="44" fontId="15" fillId="13" borderId="25" xfId="0" applyNumberFormat="1" applyFont="1" applyFill="1" applyBorder="1"/>
    <xf numFmtId="0" fontId="15" fillId="11" borderId="58" xfId="0" applyFont="1" applyFill="1" applyBorder="1" applyAlignment="1">
      <alignment horizontal="left"/>
    </xf>
    <xf numFmtId="44" fontId="15" fillId="11" borderId="8" xfId="0" applyNumberFormat="1" applyFont="1" applyFill="1" applyBorder="1"/>
    <xf numFmtId="164" fontId="6" fillId="0" borderId="63" xfId="0" applyNumberFormat="1" applyFont="1" applyBorder="1"/>
    <xf numFmtId="44" fontId="6" fillId="8" borderId="8" xfId="0" applyNumberFormat="1" applyFont="1" applyFill="1" applyBorder="1"/>
    <xf numFmtId="44" fontId="6" fillId="0" borderId="8" xfId="0" applyNumberFormat="1" applyFont="1" applyBorder="1"/>
    <xf numFmtId="2" fontId="5" fillId="4" borderId="64" xfId="0" applyNumberFormat="1" applyFont="1" applyFill="1" applyBorder="1" applyAlignment="1">
      <alignment horizontal="center"/>
    </xf>
    <xf numFmtId="164" fontId="5" fillId="7" borderId="65" xfId="0" applyNumberFormat="1" applyFont="1" applyFill="1" applyBorder="1"/>
    <xf numFmtId="164" fontId="5" fillId="19" borderId="60" xfId="0" applyNumberFormat="1" applyFont="1" applyFill="1" applyBorder="1"/>
    <xf numFmtId="164" fontId="5" fillId="19" borderId="62" xfId="0" applyNumberFormat="1" applyFont="1" applyFill="1" applyBorder="1"/>
    <xf numFmtId="164" fontId="6" fillId="13" borderId="8" xfId="0" applyNumberFormat="1" applyFont="1" applyFill="1" applyBorder="1" applyAlignment="1">
      <alignment horizontal="right"/>
    </xf>
    <xf numFmtId="164" fontId="6" fillId="13" borderId="63" xfId="0" applyNumberFormat="1" applyFont="1" applyFill="1" applyBorder="1" applyAlignment="1">
      <alignment horizontal="right"/>
    </xf>
    <xf numFmtId="0" fontId="16" fillId="0" borderId="66" xfId="0" applyFont="1" applyBorder="1" applyAlignment="1">
      <alignment horizontal="center"/>
    </xf>
    <xf numFmtId="0" fontId="0" fillId="0" borderId="29" xfId="0" applyBorder="1" applyAlignment="1">
      <alignment vertical="top"/>
    </xf>
    <xf numFmtId="164" fontId="6" fillId="0" borderId="11" xfId="0" applyNumberFormat="1" applyFont="1" applyBorder="1" applyAlignment="1">
      <alignment vertical="top"/>
    </xf>
    <xf numFmtId="164" fontId="6" fillId="0" borderId="27" xfId="0" applyNumberFormat="1" applyFont="1" applyBorder="1" applyAlignment="1">
      <alignment vertical="top"/>
    </xf>
    <xf numFmtId="0" fontId="0" fillId="0" borderId="27" xfId="0" applyBorder="1" applyAlignment="1">
      <alignment vertical="top"/>
    </xf>
    <xf numFmtId="164" fontId="0" fillId="0" borderId="27" xfId="0" applyNumberFormat="1" applyBorder="1"/>
    <xf numFmtId="0" fontId="0" fillId="0" borderId="27" xfId="0" applyBorder="1"/>
    <xf numFmtId="164" fontId="0" fillId="0" borderId="34" xfId="0" applyNumberFormat="1" applyBorder="1"/>
    <xf numFmtId="164" fontId="6" fillId="0" borderId="27" xfId="0" applyNumberFormat="1" applyFont="1" applyBorder="1"/>
    <xf numFmtId="164" fontId="6" fillId="0" borderId="34" xfId="0" applyNumberFormat="1" applyFont="1" applyBorder="1"/>
    <xf numFmtId="164" fontId="6" fillId="14" borderId="69" xfId="0" applyNumberFormat="1" applyFont="1" applyFill="1" applyBorder="1" applyAlignment="1">
      <alignment horizontal="center" vertical="top"/>
    </xf>
    <xf numFmtId="164" fontId="6" fillId="14" borderId="0" xfId="0" applyNumberFormat="1" applyFont="1" applyFill="1" applyAlignment="1">
      <alignment horizontal="center" vertical="top"/>
    </xf>
    <xf numFmtId="2" fontId="6" fillId="0" borderId="71" xfId="0" applyNumberFormat="1" applyFont="1" applyBorder="1" applyAlignment="1">
      <alignment wrapText="1"/>
    </xf>
    <xf numFmtId="164" fontId="6" fillId="0" borderId="10" xfId="0" applyNumberFormat="1" applyFont="1" applyBorder="1" applyAlignment="1">
      <alignment vertical="top"/>
    </xf>
    <xf numFmtId="2" fontId="5" fillId="5" borderId="18" xfId="0" applyNumberFormat="1" applyFont="1" applyFill="1" applyBorder="1" applyAlignment="1">
      <alignment horizontal="center"/>
    </xf>
    <xf numFmtId="164" fontId="5" fillId="4" borderId="50" xfId="0" applyNumberFormat="1" applyFont="1" applyFill="1" applyBorder="1" applyAlignment="1">
      <alignment horizontal="center"/>
    </xf>
    <xf numFmtId="2" fontId="6" fillId="13" borderId="71" xfId="0" applyNumberFormat="1" applyFont="1" applyFill="1" applyBorder="1" applyAlignment="1">
      <alignment wrapText="1"/>
    </xf>
    <xf numFmtId="0" fontId="0" fillId="13" borderId="29" xfId="0" applyFill="1" applyBorder="1" applyAlignment="1">
      <alignment vertical="top"/>
    </xf>
    <xf numFmtId="164" fontId="6" fillId="13" borderId="10" xfId="0" applyNumberFormat="1" applyFont="1" applyFill="1" applyBorder="1" applyAlignment="1">
      <alignment vertical="top"/>
    </xf>
    <xf numFmtId="2" fontId="6" fillId="13" borderId="72" xfId="0" applyNumberFormat="1" applyFont="1" applyFill="1" applyBorder="1" applyAlignment="1">
      <alignment wrapText="1"/>
    </xf>
    <xf numFmtId="2" fontId="5" fillId="6" borderId="73" xfId="0" applyNumberFormat="1" applyFont="1" applyFill="1" applyBorder="1"/>
    <xf numFmtId="164" fontId="6" fillId="14" borderId="76" xfId="0" applyNumberFormat="1" applyFont="1" applyFill="1" applyBorder="1" applyAlignment="1">
      <alignment horizontal="center" vertical="top"/>
    </xf>
    <xf numFmtId="164" fontId="6" fillId="13" borderId="27" xfId="0" applyNumberFormat="1" applyFont="1" applyFill="1" applyBorder="1" applyAlignment="1">
      <alignment vertical="top"/>
    </xf>
    <xf numFmtId="2" fontId="5" fillId="6" borderId="77" xfId="0" applyNumberFormat="1" applyFont="1" applyFill="1" applyBorder="1"/>
    <xf numFmtId="164" fontId="6" fillId="14" borderId="78" xfId="0" applyNumberFormat="1" applyFont="1" applyFill="1" applyBorder="1" applyAlignment="1">
      <alignment horizontal="center" vertical="top"/>
    </xf>
    <xf numFmtId="2" fontId="6" fillId="0" borderId="27" xfId="0" applyNumberFormat="1" applyFont="1" applyBorder="1" applyAlignment="1">
      <alignment wrapText="1"/>
    </xf>
    <xf numFmtId="2" fontId="6" fillId="13" borderId="27" xfId="0" applyNumberFormat="1" applyFont="1" applyFill="1" applyBorder="1" applyAlignment="1">
      <alignment wrapText="1"/>
    </xf>
    <xf numFmtId="0" fontId="0" fillId="13" borderId="27" xfId="0" applyFill="1" applyBorder="1" applyAlignment="1">
      <alignment vertical="top"/>
    </xf>
    <xf numFmtId="2" fontId="5" fillId="6" borderId="80" xfId="0" applyNumberFormat="1" applyFont="1" applyFill="1" applyBorder="1"/>
    <xf numFmtId="2" fontId="6" fillId="0" borderId="81" xfId="0" applyNumberFormat="1" applyFont="1" applyBorder="1" applyAlignment="1">
      <alignment wrapText="1"/>
    </xf>
    <xf numFmtId="2" fontId="6" fillId="20" borderId="0" xfId="0" applyNumberFormat="1" applyFont="1" applyFill="1" applyAlignment="1">
      <alignment wrapText="1"/>
    </xf>
    <xf numFmtId="164" fontId="6" fillId="0" borderId="32" xfId="0" applyNumberFormat="1" applyFont="1" applyBorder="1"/>
    <xf numFmtId="0" fontId="0" fillId="0" borderId="9" xfId="0" applyBorder="1"/>
    <xf numFmtId="164" fontId="6" fillId="0" borderId="29" xfId="0" applyNumberFormat="1" applyFont="1" applyBorder="1"/>
    <xf numFmtId="0" fontId="0" fillId="0" borderId="29" xfId="0" applyBorder="1"/>
    <xf numFmtId="2" fontId="5" fillId="6" borderId="72" xfId="0" applyNumberFormat="1" applyFont="1" applyFill="1" applyBorder="1"/>
    <xf numFmtId="2" fontId="15" fillId="0" borderId="70" xfId="0" applyNumberFormat="1" applyFont="1" applyBorder="1" applyAlignment="1">
      <alignment vertical="center" wrapText="1"/>
    </xf>
    <xf numFmtId="2" fontId="4" fillId="0" borderId="70" xfId="0" applyNumberFormat="1" applyFont="1" applyBorder="1" applyAlignment="1">
      <alignment vertical="center" wrapText="1"/>
    </xf>
    <xf numFmtId="164" fontId="6" fillId="0" borderId="82" xfId="0" applyNumberFormat="1" applyFont="1" applyBorder="1"/>
    <xf numFmtId="2" fontId="5" fillId="11" borderId="77" xfId="0" applyNumberFormat="1" applyFont="1" applyFill="1" applyBorder="1" applyAlignment="1">
      <alignment horizontal="right" wrapText="1"/>
    </xf>
    <xf numFmtId="164" fontId="8" fillId="11" borderId="75" xfId="0" applyNumberFormat="1" applyFont="1" applyFill="1" applyBorder="1"/>
    <xf numFmtId="164" fontId="5" fillId="11" borderId="83" xfId="0" applyNumberFormat="1" applyFont="1" applyFill="1" applyBorder="1" applyAlignment="1">
      <alignment horizontal="right"/>
    </xf>
    <xf numFmtId="164" fontId="5" fillId="11" borderId="84" xfId="0" applyNumberFormat="1" applyFont="1" applyFill="1" applyBorder="1" applyAlignment="1">
      <alignment horizontal="right"/>
    </xf>
    <xf numFmtId="2" fontId="5" fillId="11" borderId="79" xfId="0" applyNumberFormat="1" applyFont="1" applyFill="1" applyBorder="1" applyAlignment="1">
      <alignment horizontal="right" wrapText="1"/>
    </xf>
    <xf numFmtId="164" fontId="5" fillId="11" borderId="85" xfId="0" applyNumberFormat="1" applyFont="1" applyFill="1" applyBorder="1" applyAlignment="1">
      <alignment horizontal="right"/>
    </xf>
    <xf numFmtId="164" fontId="6" fillId="14" borderId="32" xfId="0" applyNumberFormat="1" applyFont="1" applyFill="1" applyBorder="1"/>
    <xf numFmtId="164" fontId="6" fillId="14" borderId="9" xfId="0" applyNumberFormat="1" applyFont="1" applyFill="1" applyBorder="1"/>
    <xf numFmtId="164" fontId="6" fillId="14" borderId="29" xfId="0" applyNumberFormat="1" applyFont="1" applyFill="1" applyBorder="1"/>
    <xf numFmtId="164" fontId="6" fillId="14" borderId="82" xfId="0" applyNumberFormat="1" applyFont="1" applyFill="1" applyBorder="1"/>
    <xf numFmtId="2" fontId="7" fillId="6" borderId="74" xfId="0" applyNumberFormat="1" applyFont="1" applyFill="1" applyBorder="1"/>
    <xf numFmtId="2" fontId="15" fillId="0" borderId="71" xfId="0" applyNumberFormat="1" applyFont="1" applyBorder="1" applyAlignment="1">
      <alignment vertical="center" wrapText="1"/>
    </xf>
    <xf numFmtId="2" fontId="15" fillId="0" borderId="41" xfId="0" applyNumberFormat="1" applyFont="1" applyBorder="1" applyAlignment="1">
      <alignment vertical="center" wrapText="1"/>
    </xf>
    <xf numFmtId="2" fontId="4" fillId="0" borderId="41" xfId="0" applyNumberFormat="1" applyFont="1" applyBorder="1" applyAlignment="1">
      <alignment vertical="center" wrapText="1"/>
    </xf>
    <xf numFmtId="164" fontId="6" fillId="0" borderId="88" xfId="0" applyNumberFormat="1" applyFont="1" applyBorder="1"/>
    <xf numFmtId="2" fontId="5" fillId="11" borderId="80" xfId="0" applyNumberFormat="1" applyFont="1" applyFill="1" applyBorder="1" applyAlignment="1">
      <alignment horizontal="right" wrapText="1"/>
    </xf>
    <xf numFmtId="164" fontId="8" fillId="11" borderId="0" xfId="0" applyNumberFormat="1" applyFont="1" applyFill="1"/>
    <xf numFmtId="164" fontId="5" fillId="11" borderId="29" xfId="0" applyNumberFormat="1" applyFont="1" applyFill="1" applyBorder="1" applyAlignment="1">
      <alignment horizontal="right"/>
    </xf>
    <xf numFmtId="164" fontId="5" fillId="11" borderId="89" xfId="0" applyNumberFormat="1" applyFont="1" applyFill="1" applyBorder="1" applyAlignment="1">
      <alignment horizontal="right"/>
    </xf>
    <xf numFmtId="2" fontId="4" fillId="0" borderId="71" xfId="0" applyNumberFormat="1" applyFont="1" applyBorder="1" applyAlignment="1">
      <alignment vertical="center" wrapText="1"/>
    </xf>
    <xf numFmtId="2" fontId="4" fillId="0" borderId="71" xfId="0" applyNumberFormat="1" applyFont="1" applyBorder="1" applyAlignment="1">
      <alignment horizontal="left" vertical="center" wrapText="1"/>
    </xf>
    <xf numFmtId="2" fontId="15" fillId="0" borderId="71" xfId="0" applyNumberFormat="1" applyFont="1" applyBorder="1" applyAlignment="1">
      <alignment horizontal="left" vertical="center" wrapText="1"/>
    </xf>
    <xf numFmtId="164" fontId="6" fillId="0" borderId="39" xfId="0" applyNumberFormat="1" applyFont="1" applyBorder="1"/>
    <xf numFmtId="44" fontId="6" fillId="0" borderId="88" xfId="0" applyNumberFormat="1" applyFont="1" applyBorder="1"/>
    <xf numFmtId="2" fontId="6" fillId="0" borderId="71" xfId="0" applyNumberFormat="1" applyFont="1" applyBorder="1" applyAlignment="1">
      <alignment vertical="center" wrapText="1"/>
    </xf>
    <xf numFmtId="2" fontId="6" fillId="0" borderId="41" xfId="0" applyNumberFormat="1" applyFont="1" applyBorder="1" applyAlignment="1">
      <alignment vertical="center" wrapText="1"/>
    </xf>
    <xf numFmtId="2" fontId="7" fillId="0" borderId="71" xfId="0" applyNumberFormat="1" applyFont="1" applyBorder="1"/>
    <xf numFmtId="164" fontId="5" fillId="0" borderId="41" xfId="0" applyNumberFormat="1" applyFont="1" applyBorder="1" applyAlignment="1">
      <alignment horizontal="right"/>
    </xf>
    <xf numFmtId="164" fontId="0" fillId="13" borderId="88" xfId="0" applyNumberFormat="1" applyFill="1" applyBorder="1"/>
    <xf numFmtId="164" fontId="0" fillId="13" borderId="39" xfId="0" applyNumberFormat="1" applyFill="1" applyBorder="1"/>
    <xf numFmtId="164" fontId="8" fillId="11" borderId="86" xfId="0" applyNumberFormat="1" applyFont="1" applyFill="1" applyBorder="1"/>
    <xf numFmtId="2" fontId="5" fillId="5" borderId="6" xfId="0" applyNumberFormat="1" applyFont="1" applyFill="1" applyBorder="1" applyAlignment="1">
      <alignment horizontal="center"/>
    </xf>
    <xf numFmtId="164" fontId="5" fillId="0" borderId="42" xfId="0" applyNumberFormat="1" applyFont="1" applyBorder="1"/>
    <xf numFmtId="2" fontId="5" fillId="19" borderId="77" xfId="0" applyNumberFormat="1" applyFont="1" applyFill="1" applyBorder="1" applyAlignment="1">
      <alignment horizontal="right" wrapText="1"/>
    </xf>
    <xf numFmtId="164" fontId="5" fillId="19" borderId="83" xfId="0" applyNumberFormat="1" applyFont="1" applyFill="1" applyBorder="1" applyAlignment="1">
      <alignment horizontal="right"/>
    </xf>
    <xf numFmtId="164" fontId="5" fillId="19" borderId="84" xfId="0" applyNumberFormat="1" applyFont="1" applyFill="1" applyBorder="1" applyAlignment="1">
      <alignment horizontal="right"/>
    </xf>
    <xf numFmtId="0" fontId="3" fillId="19" borderId="79" xfId="0" applyFont="1" applyFill="1" applyBorder="1" applyAlignment="1">
      <alignment horizontal="right"/>
    </xf>
    <xf numFmtId="164" fontId="5" fillId="19" borderId="87" xfId="0" applyNumberFormat="1" applyFont="1" applyFill="1" applyBorder="1" applyAlignment="1">
      <alignment horizontal="right"/>
    </xf>
    <xf numFmtId="164" fontId="5" fillId="19" borderId="86" xfId="0" applyNumberFormat="1" applyFont="1" applyFill="1" applyBorder="1" applyAlignment="1">
      <alignment horizontal="right"/>
    </xf>
    <xf numFmtId="164" fontId="6" fillId="16" borderId="32" xfId="0" applyNumberFormat="1" applyFont="1" applyFill="1" applyBorder="1"/>
    <xf numFmtId="164" fontId="6" fillId="16" borderId="9" xfId="0" applyNumberFormat="1" applyFont="1" applyFill="1" applyBorder="1"/>
    <xf numFmtId="164" fontId="6" fillId="16" borderId="29" xfId="0" applyNumberFormat="1" applyFont="1" applyFill="1" applyBorder="1"/>
    <xf numFmtId="164" fontId="6" fillId="16" borderId="82" xfId="0" applyNumberFormat="1" applyFont="1" applyFill="1" applyBorder="1"/>
    <xf numFmtId="2" fontId="4" fillId="20" borderId="41" xfId="0" applyNumberFormat="1" applyFont="1" applyFill="1" applyBorder="1" applyAlignment="1">
      <alignment vertical="center" wrapText="1"/>
    </xf>
    <xf numFmtId="164" fontId="6" fillId="13" borderId="29" xfId="0" applyNumberFormat="1" applyFont="1" applyFill="1" applyBorder="1"/>
    <xf numFmtId="164" fontId="5" fillId="13" borderId="42" xfId="0" applyNumberFormat="1" applyFont="1" applyFill="1" applyBorder="1"/>
    <xf numFmtId="2" fontId="6" fillId="20" borderId="71" xfId="0" applyNumberFormat="1" applyFont="1" applyFill="1" applyBorder="1" applyAlignment="1">
      <alignment vertical="center" wrapText="1"/>
    </xf>
    <xf numFmtId="164" fontId="6" fillId="13" borderId="8" xfId="0" applyNumberFormat="1" applyFont="1" applyFill="1" applyBorder="1"/>
    <xf numFmtId="164" fontId="6" fillId="13" borderId="88" xfId="0" applyNumberFormat="1" applyFont="1" applyFill="1" applyBorder="1"/>
    <xf numFmtId="2" fontId="4" fillId="20" borderId="71" xfId="0" applyNumberFormat="1" applyFont="1" applyFill="1" applyBorder="1" applyAlignment="1">
      <alignment vertical="center" wrapText="1"/>
    </xf>
    <xf numFmtId="44" fontId="6" fillId="13" borderId="8" xfId="0" applyNumberFormat="1" applyFont="1" applyFill="1" applyBorder="1"/>
    <xf numFmtId="44" fontId="6" fillId="13" borderId="88" xfId="0" applyNumberFormat="1" applyFont="1" applyFill="1" applyBorder="1"/>
    <xf numFmtId="2" fontId="4" fillId="20" borderId="71" xfId="0" applyNumberFormat="1" applyFont="1" applyFill="1" applyBorder="1" applyAlignment="1">
      <alignment horizontal="left" vertical="center" wrapText="1"/>
    </xf>
    <xf numFmtId="164" fontId="6" fillId="13" borderId="63" xfId="0" applyNumberFormat="1" applyFont="1" applyFill="1" applyBorder="1"/>
    <xf numFmtId="2" fontId="4" fillId="20" borderId="70" xfId="0" applyNumberFormat="1" applyFont="1" applyFill="1" applyBorder="1" applyAlignment="1">
      <alignment vertical="center" wrapText="1"/>
    </xf>
    <xf numFmtId="164" fontId="6" fillId="13" borderId="32" xfId="0" applyNumberFormat="1" applyFont="1" applyFill="1" applyBorder="1"/>
    <xf numFmtId="164" fontId="6" fillId="13" borderId="9" xfId="0" applyNumberFormat="1" applyFont="1" applyFill="1" applyBorder="1"/>
    <xf numFmtId="164" fontId="6" fillId="13" borderId="82" xfId="0" applyNumberFormat="1" applyFont="1" applyFill="1" applyBorder="1"/>
    <xf numFmtId="0" fontId="16" fillId="0" borderId="67" xfId="0" applyFont="1" applyBorder="1" applyAlignment="1">
      <alignment horizontal="center"/>
    </xf>
    <xf numFmtId="164" fontId="5" fillId="4" borderId="27" xfId="0" applyNumberFormat="1" applyFont="1" applyFill="1" applyBorder="1" applyAlignment="1">
      <alignment horizontal="center"/>
    </xf>
    <xf numFmtId="2" fontId="6" fillId="0" borderId="33" xfId="0" applyNumberFormat="1" applyFont="1" applyBorder="1" applyAlignment="1">
      <alignment vertical="top" wrapText="1"/>
    </xf>
    <xf numFmtId="2" fontId="4" fillId="0" borderId="33" xfId="0" applyNumberFormat="1" applyFont="1" applyBorder="1" applyAlignment="1">
      <alignment vertical="top" wrapText="1"/>
    </xf>
    <xf numFmtId="0" fontId="13" fillId="0" borderId="46" xfId="0" applyFont="1" applyBorder="1" applyAlignment="1">
      <alignment horizontal="left" vertical="top" wrapText="1"/>
    </xf>
    <xf numFmtId="164" fontId="0" fillId="0" borderId="36" xfId="0" applyNumberFormat="1" applyBorder="1"/>
    <xf numFmtId="0" fontId="16" fillId="16" borderId="13" xfId="0" applyFont="1" applyFill="1" applyBorder="1" applyAlignment="1">
      <alignment horizontal="center"/>
    </xf>
    <xf numFmtId="0" fontId="16" fillId="16" borderId="3" xfId="0" applyFont="1" applyFill="1" applyBorder="1" applyAlignment="1">
      <alignment horizontal="center"/>
    </xf>
    <xf numFmtId="0" fontId="16" fillId="16" borderId="4" xfId="0" applyFont="1" applyFill="1" applyBorder="1" applyAlignment="1">
      <alignment horizontal="center"/>
    </xf>
    <xf numFmtId="0" fontId="16" fillId="0" borderId="67" xfId="0" applyFont="1" applyBorder="1" applyAlignment="1">
      <alignment horizontal="center"/>
    </xf>
    <xf numFmtId="0" fontId="16" fillId="0" borderId="68" xfId="0" applyFont="1" applyBorder="1" applyAlignment="1">
      <alignment horizontal="center"/>
    </xf>
    <xf numFmtId="2" fontId="5" fillId="3" borderId="13" xfId="0" applyNumberFormat="1" applyFont="1" applyFill="1" applyBorder="1" applyAlignment="1">
      <alignment horizontal="center" vertical="center" wrapText="1"/>
    </xf>
    <xf numFmtId="2" fontId="5" fillId="3" borderId="19"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xf>
    <xf numFmtId="164" fontId="9" fillId="3" borderId="3" xfId="0" applyNumberFormat="1" applyFont="1" applyFill="1" applyBorder="1" applyAlignment="1">
      <alignment horizontal="center" vertical="center"/>
    </xf>
    <xf numFmtId="164" fontId="9" fillId="3" borderId="4" xfId="0" applyNumberFormat="1" applyFont="1" applyFill="1" applyBorder="1" applyAlignment="1">
      <alignment horizontal="center" vertical="center"/>
    </xf>
    <xf numFmtId="164" fontId="9" fillId="3" borderId="14" xfId="0" applyNumberFormat="1" applyFont="1" applyFill="1" applyBorder="1" applyAlignment="1">
      <alignment horizontal="center" vertical="center"/>
    </xf>
    <xf numFmtId="164" fontId="9" fillId="3" borderId="0" xfId="0" applyNumberFormat="1" applyFont="1" applyFill="1" applyAlignment="1">
      <alignment horizontal="center" vertical="center"/>
    </xf>
    <xf numFmtId="164" fontId="9" fillId="3" borderId="1" xfId="0" applyNumberFormat="1" applyFont="1" applyFill="1" applyBorder="1" applyAlignment="1">
      <alignment horizontal="center" vertical="center"/>
    </xf>
    <xf numFmtId="0" fontId="2" fillId="2" borderId="13"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14" xfId="0" applyFont="1" applyFill="1" applyBorder="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164" fontId="5" fillId="4" borderId="12" xfId="0" applyNumberFormat="1" applyFont="1" applyFill="1" applyBorder="1" applyAlignment="1">
      <alignment horizontal="center" vertical="center"/>
    </xf>
    <xf numFmtId="164" fontId="5" fillId="4" borderId="32" xfId="0" applyNumberFormat="1" applyFont="1" applyFill="1" applyBorder="1" applyAlignment="1">
      <alignment horizontal="center" vertical="center"/>
    </xf>
    <xf numFmtId="164" fontId="5" fillId="4" borderId="10" xfId="0" applyNumberFormat="1" applyFont="1" applyFill="1" applyBorder="1" applyAlignment="1">
      <alignment horizontal="center"/>
    </xf>
    <xf numFmtId="164" fontId="5" fillId="4" borderId="5" xfId="0" applyNumberFormat="1" applyFont="1" applyFill="1" applyBorder="1" applyAlignment="1">
      <alignment horizontal="center"/>
    </xf>
    <xf numFmtId="164" fontId="5" fillId="4" borderId="16" xfId="0" applyNumberFormat="1" applyFont="1" applyFill="1" applyBorder="1" applyAlignment="1">
      <alignment horizontal="center" vertical="center"/>
    </xf>
    <xf numFmtId="164" fontId="5" fillId="4" borderId="37" xfId="0" applyNumberFormat="1" applyFont="1" applyFill="1" applyBorder="1" applyAlignment="1">
      <alignment horizontal="center" vertical="center"/>
    </xf>
    <xf numFmtId="0" fontId="15" fillId="0" borderId="25" xfId="0" applyFont="1" applyBorder="1" applyAlignment="1">
      <alignment horizontal="center" vertical="center"/>
    </xf>
    <xf numFmtId="0" fontId="15" fillId="0" borderId="57" xfId="0" applyFont="1" applyBorder="1" applyAlignment="1">
      <alignment horizontal="center" vertical="center"/>
    </xf>
    <xf numFmtId="0" fontId="15" fillId="0" borderId="8" xfId="0" applyFont="1" applyBorder="1" applyAlignment="1">
      <alignment horizontal="center" vertical="center"/>
    </xf>
    <xf numFmtId="0" fontId="15" fillId="0" borderId="26" xfId="0" applyFont="1" applyBorder="1" applyAlignment="1">
      <alignment horizontal="center" vertical="center"/>
    </xf>
    <xf numFmtId="0" fontId="18" fillId="0" borderId="8" xfId="0" applyFont="1" applyBorder="1" applyAlignment="1">
      <alignment horizontal="center" vertical="center"/>
    </xf>
    <xf numFmtId="0" fontId="18" fillId="0" borderId="26" xfId="0" applyFont="1" applyBorder="1" applyAlignment="1">
      <alignment horizontal="center" vertical="center"/>
    </xf>
    <xf numFmtId="0" fontId="15" fillId="0" borderId="8"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164" fontId="0" fillId="0" borderId="27" xfId="0" applyNumberFormat="1" applyBorder="1"/>
    <xf numFmtId="0" fontId="0" fillId="0" borderId="27" xfId="0" applyBorder="1"/>
    <xf numFmtId="164" fontId="0" fillId="0" borderId="34" xfId="0" applyNumberFormat="1" applyBorder="1"/>
    <xf numFmtId="0" fontId="0" fillId="0" borderId="34" xfId="0" applyBorder="1"/>
    <xf numFmtId="0" fontId="0" fillId="0" borderId="12" xfId="0" applyBorder="1"/>
    <xf numFmtId="0" fontId="0" fillId="0" borderId="11" xfId="0" applyBorder="1"/>
    <xf numFmtId="164" fontId="0" fillId="0" borderId="12" xfId="0" applyNumberFormat="1" applyBorder="1"/>
    <xf numFmtId="164" fontId="0" fillId="0" borderId="11" xfId="0" applyNumberFormat="1" applyBorder="1"/>
    <xf numFmtId="164" fontId="6" fillId="0" borderId="12" xfId="0" applyNumberFormat="1" applyFont="1" applyBorder="1"/>
    <xf numFmtId="164" fontId="6" fillId="0" borderId="11" xfId="0" applyNumberFormat="1" applyFont="1" applyBorder="1"/>
    <xf numFmtId="164" fontId="6" fillId="0" borderId="36" xfId="0" applyNumberFormat="1" applyFont="1" applyBorder="1"/>
    <xf numFmtId="164" fontId="6" fillId="0" borderId="90" xfId="0" applyNumberFormat="1" applyFont="1" applyBorder="1"/>
    <xf numFmtId="2" fontId="5" fillId="6" borderId="22" xfId="0" applyNumberFormat="1" applyFont="1" applyFill="1" applyBorder="1"/>
    <xf numFmtId="2" fontId="5" fillId="6" borderId="31" xfId="0" applyNumberFormat="1" applyFont="1" applyFill="1" applyBorder="1"/>
    <xf numFmtId="2" fontId="5" fillId="6" borderId="35" xfId="0" applyNumberFormat="1" applyFont="1" applyFill="1" applyBorder="1"/>
    <xf numFmtId="164" fontId="6" fillId="0" borderId="27" xfId="0" applyNumberFormat="1" applyFont="1" applyBorder="1"/>
    <xf numFmtId="164" fontId="6" fillId="0" borderId="34" xfId="0" applyNumberFormat="1" applyFont="1" applyBorder="1"/>
    <xf numFmtId="2" fontId="6" fillId="0" borderId="91" xfId="0" applyNumberFormat="1" applyFont="1" applyBorder="1" applyAlignment="1">
      <alignment vertical="top" wrapText="1"/>
    </xf>
    <xf numFmtId="2" fontId="6" fillId="0" borderId="64" xfId="0" applyNumberFormat="1" applyFont="1" applyBorder="1" applyAlignment="1">
      <alignment vertical="top" wrapText="1"/>
    </xf>
    <xf numFmtId="164" fontId="5" fillId="7" borderId="2" xfId="0" applyNumberFormat="1" applyFont="1" applyFill="1" applyBorder="1"/>
    <xf numFmtId="164" fontId="5" fillId="7" borderId="15" xfId="0" applyNumberFormat="1" applyFont="1" applyFill="1" applyBorder="1"/>
    <xf numFmtId="2" fontId="6" fillId="0" borderId="33" xfId="0" applyNumberFormat="1" applyFont="1" applyBorder="1" applyAlignment="1">
      <alignment vertical="top" wrapText="1"/>
    </xf>
    <xf numFmtId="2" fontId="4" fillId="0" borderId="33" xfId="0" applyNumberFormat="1" applyFont="1" applyBorder="1" applyAlignment="1">
      <alignment vertical="top" wrapText="1"/>
    </xf>
    <xf numFmtId="164" fontId="5" fillId="7" borderId="29" xfId="0" applyNumberFormat="1" applyFont="1" applyFill="1" applyBorder="1" applyAlignment="1">
      <alignment horizontal="right"/>
    </xf>
    <xf numFmtId="164" fontId="5" fillId="7" borderId="30" xfId="0" applyNumberFormat="1" applyFont="1" applyFill="1" applyBorder="1" applyAlignment="1">
      <alignment horizontal="right"/>
    </xf>
    <xf numFmtId="2" fontId="4" fillId="0" borderId="14" xfId="0" applyNumberFormat="1" applyFont="1" applyBorder="1" applyAlignment="1">
      <alignment vertical="top" wrapText="1"/>
    </xf>
    <xf numFmtId="2" fontId="7" fillId="6" borderId="33" xfId="0" applyNumberFormat="1" applyFont="1" applyFill="1" applyBorder="1"/>
    <xf numFmtId="2" fontId="5" fillId="6" borderId="33" xfId="0" applyNumberFormat="1" applyFont="1" applyFill="1" applyBorder="1"/>
    <xf numFmtId="0" fontId="2" fillId="2" borderId="14"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4" fontId="5" fillId="4" borderId="27" xfId="0" applyNumberFormat="1" applyFont="1" applyFill="1" applyBorder="1" applyAlignment="1">
      <alignment horizontal="center" vertical="center"/>
    </xf>
    <xf numFmtId="164" fontId="5" fillId="4" borderId="27" xfId="0" applyNumberFormat="1" applyFont="1" applyFill="1" applyBorder="1" applyAlignment="1">
      <alignment horizontal="center"/>
    </xf>
    <xf numFmtId="164" fontId="5" fillId="4" borderId="34" xfId="0" applyNumberFormat="1" applyFont="1" applyFill="1" applyBorder="1" applyAlignment="1">
      <alignment horizontal="center" vertical="center"/>
    </xf>
    <xf numFmtId="2" fontId="7" fillId="6" borderId="19" xfId="0" applyNumberFormat="1" applyFont="1" applyFill="1" applyBorder="1"/>
    <xf numFmtId="0" fontId="0" fillId="0" borderId="28" xfId="0" applyBorder="1"/>
    <xf numFmtId="0" fontId="0" fillId="0" borderId="17" xfId="0" applyBorder="1"/>
    <xf numFmtId="2" fontId="7" fillId="6" borderId="22" xfId="0" applyNumberFormat="1" applyFont="1" applyFill="1" applyBorder="1"/>
    <xf numFmtId="0" fontId="0" fillId="0" borderId="31" xfId="0" applyBorder="1"/>
    <xf numFmtId="0" fontId="0" fillId="0" borderId="35" xfId="0" applyBorder="1"/>
    <xf numFmtId="0" fontId="0" fillId="0" borderId="32" xfId="0" applyBorder="1"/>
    <xf numFmtId="164" fontId="0" fillId="0" borderId="36" xfId="0" applyNumberFormat="1" applyBorder="1"/>
    <xf numFmtId="0" fontId="0" fillId="0" borderId="37" xfId="0" applyBorder="1"/>
    <xf numFmtId="2" fontId="5" fillId="6" borderId="19" xfId="0" applyNumberFormat="1" applyFont="1" applyFill="1" applyBorder="1"/>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0" fillId="0" borderId="50" xfId="0" applyBorder="1" applyAlignment="1">
      <alignment horizontal="left" vertical="top" wrapText="1"/>
    </xf>
    <xf numFmtId="0" fontId="0" fillId="0" borderId="7" xfId="0" applyBorder="1" applyAlignment="1">
      <alignment horizontal="left" vertical="top" wrapText="1"/>
    </xf>
    <xf numFmtId="0" fontId="10" fillId="10" borderId="39" xfId="0" applyFont="1" applyFill="1" applyBorder="1" applyAlignment="1">
      <alignment horizontal="center"/>
    </xf>
    <xf numFmtId="0" fontId="10" fillId="10" borderId="40" xfId="0" applyFont="1" applyFill="1" applyBorder="1" applyAlignment="1">
      <alignment horizontal="center"/>
    </xf>
    <xf numFmtId="0" fontId="10" fillId="10" borderId="41" xfId="0" applyFont="1" applyFill="1" applyBorder="1" applyAlignment="1">
      <alignment horizontal="center"/>
    </xf>
    <xf numFmtId="0" fontId="8" fillId="10" borderId="42" xfId="0" applyFont="1" applyFill="1" applyBorder="1" applyAlignment="1">
      <alignment horizontal="center" wrapText="1"/>
    </xf>
    <xf numFmtId="0" fontId="8" fillId="10" borderId="0" xfId="0" applyFont="1" applyFill="1" applyAlignment="1">
      <alignment horizontal="center" wrapText="1"/>
    </xf>
    <xf numFmtId="0" fontId="8" fillId="10" borderId="9" xfId="0" applyFont="1" applyFill="1" applyBorder="1" applyAlignment="1">
      <alignment horizontal="center" wrapText="1"/>
    </xf>
    <xf numFmtId="0" fontId="11" fillId="11" borderId="38" xfId="0" applyFont="1" applyFill="1" applyBorder="1" applyAlignment="1">
      <alignment horizontal="center" vertical="center"/>
    </xf>
    <xf numFmtId="0" fontId="11" fillId="11" borderId="28" xfId="0" applyFont="1" applyFill="1" applyBorder="1" applyAlignment="1">
      <alignment horizontal="center" vertical="center"/>
    </xf>
    <xf numFmtId="0" fontId="11" fillId="11" borderId="44" xfId="0" applyFont="1" applyFill="1" applyBorder="1" applyAlignment="1">
      <alignment horizontal="center" vertical="center"/>
    </xf>
    <xf numFmtId="0" fontId="15" fillId="0" borderId="46" xfId="0" applyFont="1" applyBorder="1" applyAlignment="1">
      <alignment horizontal="left" vertical="top" wrapText="1"/>
    </xf>
    <xf numFmtId="0" fontId="15" fillId="0" borderId="47" xfId="0" applyFont="1" applyBorder="1" applyAlignment="1">
      <alignment horizontal="left" vertical="top" wrapText="1"/>
    </xf>
    <xf numFmtId="0" fontId="15" fillId="0" borderId="48" xfId="0" applyFont="1" applyBorder="1" applyAlignment="1">
      <alignment horizontal="left" vertical="top" wrapText="1"/>
    </xf>
    <xf numFmtId="0" fontId="13" fillId="0" borderId="46" xfId="0" applyFont="1" applyBorder="1" applyAlignment="1">
      <alignment horizontal="left" vertical="top" wrapText="1"/>
    </xf>
    <xf numFmtId="0" fontId="13" fillId="0" borderId="47" xfId="0" applyFont="1" applyBorder="1" applyAlignment="1">
      <alignment horizontal="left" vertical="top" wrapText="1"/>
    </xf>
    <xf numFmtId="0" fontId="13" fillId="0" borderId="48" xfId="0" applyFont="1" applyBorder="1" applyAlignment="1">
      <alignment horizontal="left" vertical="top" wrapText="1"/>
    </xf>
  </cellXfs>
  <cellStyles count="1">
    <cellStyle name="Normal" xfId="0" builtinId="0"/>
  </cellStyles>
  <dxfs count="72">
    <dxf>
      <font>
        <b/>
        <i val="0"/>
        <strike val="0"/>
        <condense val="0"/>
        <extend val="0"/>
        <outline val="0"/>
        <shadow val="0"/>
        <u val="none"/>
        <vertAlign val="baseline"/>
        <sz val="11"/>
        <color auto="1"/>
        <name val="Calibri"/>
        <family val="2"/>
        <scheme val="none"/>
      </font>
      <numFmt numFmtId="164" formatCode="_([$$-409]* #,##0.00_);_([$$-409]* \(#,##0.00\);_([$$-409]* &quot;-&quot;??_);_(@_)"/>
      <alignment horizontal="general" vertical="bottom" textRotation="0" wrapText="0" indent="0" justifyLastLine="0" shrinkToFit="0" readingOrder="0"/>
      <border diagonalUp="0" diagonalDown="0">
        <left style="thin">
          <color rgb="FF000000"/>
        </left>
        <right/>
        <top/>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alignment horizontal="general"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alignment horizontal="general" vertical="bottom" textRotation="0" wrapText="0" indent="0" justifyLastLine="0" shrinkToFit="0" readingOrder="0"/>
      <border diagonalUp="0" diagonalDown="0">
        <left style="thin">
          <color rgb="FF000000"/>
        </left>
        <right style="thin">
          <color rgb="FF000000"/>
        </right>
        <top/>
        <bottom/>
        <vertical/>
        <horizontal/>
      </border>
    </dxf>
    <dxf>
      <alignment horizontal="general"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1"/>
        <color rgb="FF000000"/>
        <name val="Calibri"/>
        <scheme val="none"/>
      </font>
      <numFmt numFmtId="2" formatCode="0.00"/>
      <alignment horizontal="general" vertical="center" textRotation="0" wrapText="1" indent="0" justifyLastLine="0" shrinkToFit="0" readingOrder="0"/>
      <border diagonalUp="0" diagonalDown="0">
        <left/>
        <right style="thin">
          <color rgb="FF000000"/>
        </right>
        <top style="thin">
          <color rgb="FF000000"/>
        </top>
        <bottom/>
        <vertical/>
        <horizontal/>
      </border>
    </dxf>
    <dxf>
      <border outline="0">
        <left style="medium">
          <color rgb="FF000000"/>
        </left>
        <right style="medium">
          <color rgb="FF000000"/>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numFmt numFmtId="164" formatCode="_([$$-409]* #,##0.00_);_([$$-409]* \(#,##0.00\);_([$$-409]* &quot;-&quot;??_);_(@_)"/>
      <alignment horizontal="general" vertical="bottom" textRotation="0" wrapText="0" indent="0" justifyLastLine="0" shrinkToFit="0" readingOrder="0"/>
      <border diagonalUp="0" diagonalDown="0" outline="0">
        <left style="thin">
          <color rgb="FF000000"/>
        </left>
        <right style="thin">
          <color rgb="FF000000"/>
        </right>
        <top/>
        <bottom/>
      </border>
    </dxf>
    <dxf>
      <numFmt numFmtId="164" formatCode="_([$$-409]* #,##0.00_);_([$$-409]* \(#,##0.00\);_([$$-409]* &quot;-&quot;??_);_(@_)"/>
      <fill>
        <patternFill patternType="solid">
          <fgColor indexed="64"/>
          <bgColor theme="0"/>
        </patternFill>
      </fill>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fill>
        <patternFill patternType="solid">
          <fgColor indexed="64"/>
          <bgColor theme="0"/>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fill>
        <patternFill patternType="solid">
          <fgColor indexed="64"/>
          <bgColor theme="0"/>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fill>
        <patternFill patternType="solid">
          <fgColor indexed="64"/>
          <bgColor theme="0"/>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2"/>
        <color auto="1"/>
        <name val="Calibri"/>
        <family val="2"/>
        <scheme val="none"/>
      </font>
      <numFmt numFmtId="2" formatCode="0.0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rgb="FF000000"/>
        </left>
        <right style="medium">
          <color rgb="FF000000"/>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none"/>
      </font>
      <numFmt numFmtId="164" formatCode="_([$$-409]* #,##0.00_);_([$$-409]* \(#,##0.00\);_([$$-409]* &quot;-&quot;??_);_(@_)"/>
      <fill>
        <patternFill patternType="solid">
          <fgColor indexed="64"/>
          <bgColor theme="0"/>
        </patternFill>
      </fill>
      <alignment horizontal="right" vertical="bottom"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2" formatCode="0.00"/>
      <alignment horizontal="general"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rgb="FF000000"/>
        </left>
        <right style="medium">
          <color rgb="FF000000"/>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dxf>
    <dxf>
      <border outline="0">
        <bottom style="thin">
          <color rgb="FF000000"/>
        </bottom>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none"/>
      </font>
      <numFmt numFmtId="34" formatCode="_(&quot;$&quot;* #,##0.00_);_(&quot;$&quot;* \(#,##0.00\);_(&quot;$&quot;* &quot;-&quot;??_);_(@_)"/>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34" formatCode="_(&quot;$&quot;* #,##0.00_);_(&quot;$&quot;* \(#,##0.00\);_(&quot;$&quot;*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34" formatCode="_(&quot;$&quot;* #,##0.00_);_(&quot;$&quot;* \(#,##0.00\);_(&quot;$&quot;*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34" formatCode="_(&quot;$&quot;* #,##0.00_);_(&quot;$&quot;* \(#,##0.00\);_(&quot;$&quot;*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family val="2"/>
        <scheme val="none"/>
      </font>
      <numFmt numFmtId="2" formatCode="0.00"/>
      <alignment horizontal="general"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rgb="FF000000"/>
        </left>
        <right style="medium">
          <color rgb="FF000000"/>
        </right>
        <top style="medium">
          <color indexed="64"/>
        </top>
        <bottom style="thin">
          <color rgb="FF000000"/>
        </bottom>
      </border>
    </dxf>
    <dxf>
      <font>
        <b val="0"/>
        <i val="0"/>
        <strike val="0"/>
        <condense val="0"/>
        <extend val="0"/>
        <outline val="0"/>
        <shadow val="0"/>
        <u val="none"/>
        <vertAlign val="baseline"/>
        <sz val="11"/>
        <color auto="1"/>
        <name val="Calibri"/>
        <family val="2"/>
        <scheme val="none"/>
      </font>
    </dxf>
    <dxf>
      <border outline="0">
        <bottom style="thin">
          <color rgb="FF000000"/>
        </bottom>
      </border>
    </dxf>
    <dxf>
      <font>
        <b val="0"/>
        <i val="0"/>
        <strike val="0"/>
        <condense val="0"/>
        <extend val="0"/>
        <outline val="0"/>
        <shadow val="0"/>
        <u val="none"/>
        <vertAlign val="baseline"/>
        <sz val="11"/>
        <color auto="1"/>
        <name val="Calibri"/>
        <family val="2"/>
        <scheme val="none"/>
      </font>
      <numFmt numFmtId="34" formatCode="_(&quot;$&quot;* #,##0.00_);_(&quot;$&quot;* \(#,##0.00\);_(&quot;$&quot;* &quot;-&quot;??_);_(@_)"/>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family val="2"/>
        <scheme val="none"/>
      </font>
      <numFmt numFmtId="2" formatCode="0.00"/>
      <alignment horizontal="lef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medium">
          <color rgb="FF000000"/>
        </left>
        <right style="medium">
          <color rgb="FF000000"/>
        </right>
        <top style="medium">
          <color indexed="64"/>
        </top>
        <bottom style="thin">
          <color rgb="FF000000"/>
        </bottom>
      </border>
    </dxf>
    <dxf>
      <font>
        <b val="0"/>
        <i val="0"/>
        <strike val="0"/>
        <condense val="0"/>
        <extend val="0"/>
        <outline val="0"/>
        <shadow val="0"/>
        <u val="none"/>
        <vertAlign val="baseline"/>
        <sz val="11"/>
        <color auto="1"/>
        <name val="Calibri"/>
        <family val="2"/>
        <scheme val="none"/>
      </font>
    </dxf>
    <dxf>
      <border outline="0">
        <bottom style="thin">
          <color rgb="FF000000"/>
        </bottom>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rgb="FF000000"/>
        <name val="Calibri"/>
        <family val="2"/>
        <scheme val="none"/>
      </font>
      <numFmt numFmtId="2" formatCode="0.00"/>
      <alignment horizontal="general" vertical="center" textRotation="0" wrapText="1" indent="0" justifyLastLine="0" shrinkToFit="0" readingOrder="0"/>
      <border diagonalUp="0" diagonalDown="0">
        <left/>
        <right style="thin">
          <color rgb="FF000000"/>
        </right>
        <top style="thin">
          <color rgb="FF000000"/>
        </top>
        <bottom/>
        <vertical/>
        <horizontal/>
      </border>
    </dxf>
    <dxf>
      <border outline="0">
        <top style="thin">
          <color rgb="FF000000"/>
        </top>
      </border>
    </dxf>
    <dxf>
      <border outline="0">
        <left style="medium">
          <color rgb="FF000000"/>
        </left>
        <right style="medium">
          <color rgb="FF000000"/>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dxf>
    <dxf>
      <border outline="0">
        <bottom style="thin">
          <color rgb="FF000000"/>
        </bottom>
      </border>
    </dxf>
    <dxf>
      <font>
        <b val="0"/>
        <i val="0"/>
        <strike val="0"/>
        <condense val="0"/>
        <extend val="0"/>
        <outline val="0"/>
        <shadow val="0"/>
        <u val="none"/>
        <vertAlign val="baseline"/>
        <sz val="11"/>
        <color auto="1"/>
        <name val="Calibri"/>
        <family val="2"/>
        <scheme val="none"/>
      </font>
      <numFmt numFmtId="164" formatCode="_([$$-409]* #,##0.00_);_([$$-409]* \(#,##0.00\);_([$$-409]* &quot;-&quot;??_);_(@_)"/>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none"/>
      </font>
      <numFmt numFmtId="164" formatCode="_([$$-409]* #,##0.00_);_([$$-409]* \(#,##0.00\);_([$$-409]* &quot;-&quot;??_);_(@_)"/>
      <alignment horizontal="general" vertical="bottom" textRotation="0" wrapText="0" indent="0" justifyLastLine="0" shrinkToFit="0" readingOrder="0"/>
      <border diagonalUp="0" diagonalDown="0">
        <left style="thin">
          <color rgb="FF000000"/>
        </left>
        <right/>
        <top style="medium">
          <color indexed="64"/>
        </top>
        <bottom/>
        <vertical/>
        <horizontal/>
      </border>
    </dxf>
    <dxf>
      <alignment horizontal="general" vertical="bottom" textRotation="0" wrapText="0" indent="0" justifyLastLine="0" shrinkToFit="0" readingOrder="0"/>
      <border diagonalUp="0" diagonalDown="0">
        <left style="thin">
          <color rgb="FF000000"/>
        </left>
        <right style="thin">
          <color rgb="FF000000"/>
        </right>
        <top/>
        <bottom/>
        <vertical/>
        <horizontal/>
      </border>
    </dxf>
    <dxf>
      <alignment horizontal="general" vertical="bottom" textRotation="0" wrapText="0"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1"/>
        <color auto="1"/>
        <name val="Calibri"/>
        <family val="2"/>
        <scheme val="none"/>
      </font>
      <numFmt numFmtId="164" formatCode="_([$$-409]* #,##0.00_);_([$$-409]* \(#,##0.00\);_([$$-409]* &quot;-&quot;??_);_(@_)"/>
      <alignment horizontal="general"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family val="2"/>
        <scheme val="none"/>
      </font>
      <numFmt numFmtId="2" formatCode="0.00"/>
      <alignment horizontal="general" vertical="center" textRotation="0" wrapText="1" indent="0" justifyLastLine="0" shrinkToFit="0" readingOrder="0"/>
      <border diagonalUp="0" diagonalDown="0">
        <left/>
        <right/>
        <top style="thin">
          <color rgb="FF000000"/>
        </top>
        <bottom style="thin">
          <color rgb="FF000000"/>
        </bottom>
        <vertical/>
        <horizontal/>
      </border>
    </dxf>
    <dxf>
      <border outline="0">
        <left style="medium">
          <color rgb="FF000000"/>
        </left>
        <right style="medium">
          <color rgb="FF000000"/>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numFmt numFmtId="164" formatCode="_([$$-409]* #,##0.00_);_([$$-409]* \(#,##0.00\);_([$$-409]* &quot;-&quot;??_);_(@_)"/>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rgb="FF000000"/>
        </left>
        <right style="thin">
          <color rgb="FF000000"/>
        </right>
        <top/>
        <bottom/>
        <vertical/>
        <horizontal/>
      </border>
    </dxf>
    <dxf>
      <alignment horizontal="general" vertical="top" textRotation="0" wrapText="0" indent="0" justifyLastLine="0" shrinkToFit="0" readingOrder="0"/>
      <border diagonalUp="0" diagonalDown="0">
        <left style="thin">
          <color rgb="FF000000"/>
        </left>
        <right style="thin">
          <color rgb="FF000000"/>
        </right>
        <top/>
        <bottom/>
        <vertical/>
        <horizontal/>
      </border>
    </dxf>
    <dxf>
      <alignment horizontal="general" vertical="top"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1"/>
        <color auto="1"/>
        <name val="Calibri"/>
        <family val="2"/>
        <scheme val="none"/>
      </font>
      <numFmt numFmtId="2" formatCode="0.00"/>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rgb="FF000000"/>
        </left>
        <right style="thin">
          <color indexed="64"/>
        </right>
        <top style="thin">
          <color indexed="64"/>
        </top>
      </border>
    </dxf>
    <dxf>
      <alignment horizontal="general" vertical="top" textRotation="0" wrapText="0" indent="0" justifyLastLine="0" shrinkToFit="0" readingOrder="0"/>
    </dxf>
    <dxf>
      <border>
        <bottom style="medium">
          <color indexed="64"/>
        </bottom>
      </border>
    </dxf>
    <dxf>
      <font>
        <b val="0"/>
        <i val="0"/>
        <strike val="0"/>
        <condense val="0"/>
        <extend val="0"/>
        <outline val="0"/>
        <shadow val="0"/>
        <u val="none"/>
        <vertAlign val="baseline"/>
        <sz val="11"/>
        <color auto="1"/>
        <name val="Calibri"/>
        <family val="2"/>
        <scheme val="none"/>
      </font>
      <numFmt numFmtId="164" formatCode="_([$$-409]* #,##0.00_);_([$$-409]* \(#,##0.00\);_([$$-409]* &quot;-&quot;??_);_(@_)"/>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Medium9"/>
  <colors>
    <mruColors>
      <color rgb="FFFFFFFF"/>
      <color rgb="FFFAFAA5"/>
      <color rgb="FFFCFC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18DEBD-82E3-42E4-BFAD-57C0670E5BE7}" name="Table1" displayName="Table1" ref="A9:E17" totalsRowShown="0" headerRowDxfId="71" dataDxfId="69" headerRowBorderDxfId="70" tableBorderDxfId="68">
  <autoFilter ref="A9:E17" xr:uid="{7918DEBD-82E3-42E4-BFAD-57C0670E5BE7}"/>
  <tableColumns count="5">
    <tableColumn id="1" xr3:uid="{58B52842-679C-4AD4-B44D-F3F3F1A06EA5}" name="Personnel I: Position Title, # of individuals with this title" dataDxfId="67"/>
    <tableColumn id="2" xr3:uid="{158F89CA-3589-4B08-BC5A-4F489CF12048}" name="ARC " dataDxfId="66"/>
    <tableColumn id="3" xr3:uid="{8E0333CC-2645-48CC-B8B8-1B47B689B35C}" name="Cost-Share Cash" dataDxfId="65"/>
    <tableColumn id="4" xr3:uid="{CA0B599A-DDA2-4FD8-89A7-4184C3B8CF0F}" name="Cost-Share In-Kind" dataDxfId="64"/>
    <tableColumn id="5" xr3:uid="{18F4F5AF-B1FF-478B-A8AC-5735D2805DBC}" name="Total" dataDxfId="63">
      <calculatedColumnFormula>SUM(B10:D10)</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05D3030-076D-48CA-B9B7-A6C8CC33125B}" name="Table4" displayName="Table4" ref="A20:E27" totalsRowShown="0" tableBorderDxfId="62">
  <autoFilter ref="A20:E27" xr:uid="{105D3030-076D-48CA-B9B7-A6C8CC33125B}"/>
  <tableColumns count="5">
    <tableColumn id="1" xr3:uid="{D06BACE3-7376-4D6F-88CE-95C74CD83BF6}" name="Fringe Benefits " dataDxfId="61"/>
    <tableColumn id="2" xr3:uid="{2731A111-F904-4884-BED4-8159B81C786B}" name="ARC " dataDxfId="60"/>
    <tableColumn id="3" xr3:uid="{39511163-1F8D-4167-9D50-466B3C3C056D}" name="Cost-Share Cash" dataDxfId="59"/>
    <tableColumn id="4" xr3:uid="{35A7CAAF-11F2-42CE-8304-A56D0462E0F0}" name="Cost-Share In-Kind" dataDxfId="58"/>
    <tableColumn id="5" xr3:uid="{DF80816C-0B3C-49E7-BBAA-AD9F6B542267}" name="Total" dataDxfId="57">
      <calculatedColumnFormula>SUM(B21:D21)</calculatedColumn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A18222-1F00-476E-B728-CF0AF143F862}" name="Table5" displayName="Table5" ref="A29:E36" totalsRowShown="0" headerRowDxfId="56" dataDxfId="54" headerRowBorderDxfId="55" tableBorderDxfId="53" totalsRowBorderDxfId="52">
  <autoFilter ref="A29:E36" xr:uid="{E3A18222-1F00-476E-B728-CF0AF143F862}"/>
  <tableColumns count="5">
    <tableColumn id="1" xr3:uid="{04D2B14C-8946-4A06-8950-3CB2AF7E8D59}" name="Travel " dataDxfId="51"/>
    <tableColumn id="2" xr3:uid="{3659F894-1188-4CCE-B201-BDF4FC10D68B}" name="ARC " dataDxfId="50"/>
    <tableColumn id="3" xr3:uid="{4D422AF2-C662-476B-937D-11F01639CBCA}" name="Cost-Share Cash" dataDxfId="49"/>
    <tableColumn id="4" xr3:uid="{DAD684F1-5CD9-429A-86CB-FA7726C493A9}" name="Cost-Share In-Kind" dataDxfId="48"/>
    <tableColumn id="5" xr3:uid="{A1259C6B-40E1-4FB4-B17E-81DAA7AD6B5D}" name="Total" dataDxfId="47">
      <calculatedColumnFormula>SUM(B30:D30)</calculatedColumn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D826017-C1A5-4199-8033-60348B61EE76}" name="Table6" displayName="Table6" ref="A38:E44" totalsRowShown="0" headerRowDxfId="46" dataDxfId="44" headerRowBorderDxfId="45" tableBorderDxfId="43" totalsRowBorderDxfId="42">
  <autoFilter ref="A38:E44" xr:uid="{AD826017-C1A5-4199-8033-60348B61EE76}"/>
  <tableColumns count="5">
    <tableColumn id="1" xr3:uid="{9887B46F-435C-491C-9B14-F9CF669517C6}" name="Equipment" dataDxfId="41"/>
    <tableColumn id="2" xr3:uid="{886AFB20-335C-4600-8C9A-95EDE033F21D}" name="ARC " dataDxfId="40"/>
    <tableColumn id="3" xr3:uid="{86B7898B-0DC1-4F0E-A18C-0AD2469FE2E9}" name="Cost-Share Cash" dataDxfId="39"/>
    <tableColumn id="4" xr3:uid="{BFF6DC96-F23E-4A5B-A3A9-9EBFC1A44F46}" name="Cost-Share In-Kind" dataDxfId="38"/>
    <tableColumn id="5" xr3:uid="{B2130E91-ACE8-4873-91BF-FBE8FF98FAC7}" name="Total" dataDxfId="37">
      <calculatedColumnFormula>SUM(B39:D39)</calculatedColumnFormula>
    </tableColum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6A1FCE-2369-463D-8A90-8A501F0360D9}" name="Table7" displayName="Table7" ref="A46:E51" totalsRowShown="0" headerRowDxfId="36" dataDxfId="34" headerRowBorderDxfId="35" tableBorderDxfId="33" totalsRowBorderDxfId="32">
  <autoFilter ref="A46:E51" xr:uid="{196A1FCE-2369-463D-8A90-8A501F0360D9}"/>
  <tableColumns count="5">
    <tableColumn id="1" xr3:uid="{1CA238CE-6AA1-4344-A397-57C2C781899A}" name="Supplies " dataDxfId="31"/>
    <tableColumn id="2" xr3:uid="{4DEE92A3-3659-45CE-A9FA-57B911A59DB1}" name="ARC " dataDxfId="30"/>
    <tableColumn id="3" xr3:uid="{6C2FF2D5-EE52-4EE7-B988-9680583FA688}" name="Cost-Share Cash" dataDxfId="29"/>
    <tableColumn id="4" xr3:uid="{DD17074F-B4C1-48B5-8113-EDBA268D57E7}" name="Cost-Share In-Kind" dataDxfId="28"/>
    <tableColumn id="5" xr3:uid="{8E5153D7-5EA6-46A0-B4C1-7B1809710E9A}" name="Total" dataDxfId="27">
      <calculatedColumnFormula>SUM(B47:D47)</calculatedColumnFormula>
    </tableColumn>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0CCB148-2F9A-49D5-8937-D4931266B196}" name="Table8" displayName="Table8" ref="A53:E59" totalsRowShown="0" headerRowDxfId="26" dataDxfId="24" headerRowBorderDxfId="25" tableBorderDxfId="23" totalsRowBorderDxfId="22">
  <autoFilter ref="A53:E59" xr:uid="{F0CCB148-2F9A-49D5-8937-D4931266B196}"/>
  <tableColumns count="5">
    <tableColumn id="1" xr3:uid="{1FAADDA2-1F9A-4731-8204-1EA7D37E6552}" name="Contractual" dataDxfId="21"/>
    <tableColumn id="2" xr3:uid="{A57600F7-6651-45F3-AB69-D7FF8218717C}" name="ARC " dataDxfId="20"/>
    <tableColumn id="3" xr3:uid="{099F43D1-8460-4D4F-8D57-44328A69471A}" name="Cost-Share Cash" dataDxfId="19"/>
    <tableColumn id="4" xr3:uid="{91B30E17-B108-4076-82D3-3E6EBD92BD89}" name="Cost-Share In-Kind" dataDxfId="18"/>
    <tableColumn id="5" xr3:uid="{7886BFE0-9CF1-4C01-AC58-0679D75BF80D}" name="Total" dataDxfId="17">
      <calculatedColumnFormula>SUM(B54:D54)</calculatedColumnFormula>
    </tableColumn>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554B243-FC3A-46C3-A0BC-1444CDB3A246}" name="Table9" displayName="Table9" ref="A61:E66" totalsRowShown="0" headerRowDxfId="16" dataDxfId="14" headerRowBorderDxfId="15" tableBorderDxfId="13" totalsRowBorderDxfId="12">
  <autoFilter ref="A61:E66" xr:uid="{0554B243-FC3A-46C3-A0BC-1444CDB3A246}"/>
  <tableColumns count="5">
    <tableColumn id="1" xr3:uid="{78AF13A8-7541-4EEE-A3F4-800222E698A6}" name="Other" dataDxfId="11"/>
    <tableColumn id="2" xr3:uid="{9C12A404-D12B-4B8F-9799-5382FEC641D5}" name="ARC " dataDxfId="10"/>
    <tableColumn id="3" xr3:uid="{424F9663-144B-4FC0-852A-F91F6F745B56}" name="Cost-Share Cash" dataDxfId="9"/>
    <tableColumn id="4" xr3:uid="{10C3C29A-FD32-40C1-B0A9-332165485F9B}" name="Cost-Share In-Kind" dataDxfId="8"/>
    <tableColumn id="5" xr3:uid="{EAAF4D3A-9AF0-40A7-894E-4C5601C7340D}" name="Total" dataDxfId="7">
      <calculatedColumnFormula>SUM(B62:D62)</calculatedColumnFormula>
    </tableColumn>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C5FE832-C331-4444-AFF6-6B39510E8270}" name="Table10" displayName="Table10" ref="A69:E72" totalsRowShown="0" headerRowDxfId="6" tableBorderDxfId="5">
  <autoFilter ref="A69:E72" xr:uid="{8C5FE832-C331-4444-AFF6-6B39510E8270}"/>
  <tableColumns count="5">
    <tableColumn id="1" xr3:uid="{D742B8FA-BB75-4CA8-AA27-6B4DBAA7456E}" name="TOTAL INDIRECT CHARGES" dataDxfId="4"/>
    <tableColumn id="2" xr3:uid="{EA161308-F151-48D2-9773-E97E44BF41A4}" name="ARC " dataDxfId="3"/>
    <tableColumn id="3" xr3:uid="{B01536FA-0C31-4E31-B836-0EA8748B0225}" name="Cost-Share Cash" dataDxfId="2"/>
    <tableColumn id="4" xr3:uid="{28BD325D-B04F-4776-A9EB-27B17875EF62}" name="Cost-Share In-Kind" dataDxfId="1"/>
    <tableColumn id="5" xr3:uid="{8FE6F810-3B9A-4910-ABA5-D153245BB917}" name="Total" dataDxfId="0">
      <calculatedColumnFormula>SUM(Table10[[#This Row],[ARC ]:[Cost-Share In-Kind]])</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abSelected="1" topLeftCell="A72" zoomScaleNormal="100" workbookViewId="0">
      <selection activeCell="A97" sqref="A97"/>
    </sheetView>
  </sheetViews>
  <sheetFormatPr defaultRowHeight="24.75" customHeight="1" x14ac:dyDescent="0.25"/>
  <cols>
    <col min="1" max="1" width="92.42578125" style="7" customWidth="1"/>
    <col min="2" max="2" width="20.85546875" style="1" customWidth="1"/>
    <col min="3" max="3" width="27.5703125" style="1" customWidth="1"/>
    <col min="4" max="4" width="29.140625" style="1" customWidth="1"/>
    <col min="5" max="5" width="22.5703125" style="1" customWidth="1"/>
  </cols>
  <sheetData>
    <row r="1" spans="1:5" ht="24.75" customHeight="1" x14ac:dyDescent="0.3">
      <c r="A1" s="217" t="s">
        <v>0</v>
      </c>
      <c r="B1" s="218"/>
      <c r="C1" s="218"/>
      <c r="D1" s="218"/>
      <c r="E1" s="219"/>
    </row>
    <row r="2" spans="1:5" ht="24.75" customHeight="1" x14ac:dyDescent="0.25">
      <c r="A2" s="220" t="s">
        <v>1</v>
      </c>
      <c r="B2" s="221"/>
      <c r="C2" s="221"/>
      <c r="D2" s="221"/>
      <c r="E2" s="222"/>
    </row>
    <row r="3" spans="1:5" ht="24.75" customHeight="1" x14ac:dyDescent="0.25">
      <c r="A3" s="223" t="s">
        <v>2</v>
      </c>
      <c r="B3" s="224"/>
      <c r="C3" s="224"/>
      <c r="D3" s="224"/>
      <c r="E3" s="225"/>
    </row>
    <row r="4" spans="1:5" ht="24.75" customHeight="1" x14ac:dyDescent="0.25">
      <c r="A4" s="223"/>
      <c r="B4" s="224"/>
      <c r="C4" s="224"/>
      <c r="D4" s="224"/>
      <c r="E4" s="225"/>
    </row>
    <row r="5" spans="1:5" ht="24.75" customHeight="1" x14ac:dyDescent="0.25">
      <c r="A5" s="209" t="s">
        <v>3</v>
      </c>
      <c r="B5" s="211" t="s">
        <v>4</v>
      </c>
      <c r="C5" s="212"/>
      <c r="D5" s="212"/>
      <c r="E5" s="213"/>
    </row>
    <row r="6" spans="1:5" ht="24.75" customHeight="1" x14ac:dyDescent="0.25">
      <c r="A6" s="210"/>
      <c r="B6" s="214"/>
      <c r="C6" s="215"/>
      <c r="D6" s="215"/>
      <c r="E6" s="216"/>
    </row>
    <row r="7" spans="1:5" ht="15" x14ac:dyDescent="0.25">
      <c r="A7" s="95" t="s">
        <v>5</v>
      </c>
      <c r="B7" s="226" t="s">
        <v>6</v>
      </c>
      <c r="C7" s="228" t="s">
        <v>7</v>
      </c>
      <c r="D7" s="229"/>
      <c r="E7" s="230" t="s">
        <v>8</v>
      </c>
    </row>
    <row r="8" spans="1:5" ht="15.75" thickBot="1" x14ac:dyDescent="0.3">
      <c r="A8" s="115" t="s">
        <v>9</v>
      </c>
      <c r="B8" s="227"/>
      <c r="C8" s="116" t="s">
        <v>10</v>
      </c>
      <c r="D8" s="116" t="s">
        <v>11</v>
      </c>
      <c r="E8" s="231"/>
    </row>
    <row r="9" spans="1:5" ht="15.75" thickBot="1" x14ac:dyDescent="0.3">
      <c r="A9" s="121" t="s">
        <v>12</v>
      </c>
      <c r="B9" s="146" t="s">
        <v>13</v>
      </c>
      <c r="C9" s="147" t="s">
        <v>14</v>
      </c>
      <c r="D9" s="148" t="s">
        <v>15</v>
      </c>
      <c r="E9" s="122" t="s">
        <v>16</v>
      </c>
    </row>
    <row r="10" spans="1:5" ht="45" x14ac:dyDescent="0.25">
      <c r="A10" s="120" t="s">
        <v>17</v>
      </c>
      <c r="B10" s="123"/>
      <c r="C10" s="123"/>
      <c r="D10" s="123"/>
      <c r="E10" s="123">
        <f>SUM(B10:D10)</f>
        <v>0</v>
      </c>
    </row>
    <row r="11" spans="1:5" ht="15" x14ac:dyDescent="0.25">
      <c r="A11" s="131"/>
      <c r="B11" s="123"/>
      <c r="C11" s="123"/>
      <c r="D11" s="123"/>
      <c r="E11" s="123">
        <f>SUM(B11:D11)</f>
        <v>0</v>
      </c>
    </row>
    <row r="12" spans="1:5" ht="15" x14ac:dyDescent="0.25">
      <c r="A12" s="124" t="s">
        <v>18</v>
      </c>
      <c r="B12" s="111" t="s">
        <v>19</v>
      </c>
      <c r="C12" s="112"/>
      <c r="D12" s="112"/>
      <c r="E12" s="125"/>
    </row>
    <row r="13" spans="1:5" ht="45.75" customHeight="1" x14ac:dyDescent="0.25">
      <c r="A13" s="126" t="s">
        <v>20</v>
      </c>
      <c r="B13" s="105"/>
      <c r="C13" s="105"/>
      <c r="D13" s="105"/>
      <c r="E13" s="104">
        <f>SUM(B13:D13)</f>
        <v>0</v>
      </c>
    </row>
    <row r="14" spans="1:5" ht="16.5" customHeight="1" x14ac:dyDescent="0.25">
      <c r="A14" s="113"/>
      <c r="B14" s="102"/>
      <c r="C14" s="102"/>
      <c r="D14" s="102"/>
      <c r="E14" s="114">
        <f>SUM(B14:D14)</f>
        <v>0</v>
      </c>
    </row>
    <row r="15" spans="1:5" ht="15" x14ac:dyDescent="0.25">
      <c r="A15" s="129" t="s">
        <v>21</v>
      </c>
      <c r="B15" s="111" t="s">
        <v>19</v>
      </c>
      <c r="C15" s="112"/>
      <c r="D15" s="112"/>
      <c r="E15" s="125"/>
    </row>
    <row r="16" spans="1:5" ht="43.5" customHeight="1" x14ac:dyDescent="0.25">
      <c r="A16" s="127" t="s">
        <v>20</v>
      </c>
      <c r="B16" s="128"/>
      <c r="C16" s="128"/>
      <c r="D16" s="128"/>
      <c r="E16" s="123">
        <f>SUM(B16:D16)</f>
        <v>0</v>
      </c>
    </row>
    <row r="17" spans="1:5" ht="15.75" customHeight="1" x14ac:dyDescent="0.25">
      <c r="A17" s="117"/>
      <c r="B17" s="118"/>
      <c r="C17" s="118"/>
      <c r="D17" s="118"/>
      <c r="E17" s="119">
        <f>SUM(B17:D17)</f>
        <v>0</v>
      </c>
    </row>
    <row r="18" spans="1:5" ht="1.5" customHeight="1" thickBot="1" x14ac:dyDescent="0.3">
      <c r="A18" s="130"/>
      <c r="B18" s="102"/>
      <c r="C18" s="102"/>
      <c r="D18" s="102"/>
      <c r="E18" s="103">
        <f t="shared" ref="E18" si="0">SUM(B18:D19)</f>
        <v>0</v>
      </c>
    </row>
    <row r="19" spans="1:5" ht="15.75" thickBot="1" x14ac:dyDescent="0.3">
      <c r="A19" s="140" t="s">
        <v>22</v>
      </c>
      <c r="B19" s="141">
        <f>SUM(Table1[[ARC ]])</f>
        <v>0</v>
      </c>
      <c r="C19" s="142">
        <f>SUM(Table1[Cost-Share Cash])</f>
        <v>0</v>
      </c>
      <c r="D19" s="142">
        <f>SUM(Table1[Cost-Share In-Kind])</f>
        <v>0</v>
      </c>
      <c r="E19" s="143">
        <f>SUM(B19:D19)</f>
        <v>0</v>
      </c>
    </row>
    <row r="20" spans="1:5" ht="15.75" thickBot="1" x14ac:dyDescent="0.3">
      <c r="A20" s="136" t="s">
        <v>23</v>
      </c>
      <c r="B20" s="146" t="s">
        <v>13</v>
      </c>
      <c r="C20" s="147" t="s">
        <v>14</v>
      </c>
      <c r="D20" s="148" t="s">
        <v>15</v>
      </c>
      <c r="E20" s="149" t="s">
        <v>16</v>
      </c>
    </row>
    <row r="21" spans="1:5" ht="15.75" thickBot="1" x14ac:dyDescent="0.3">
      <c r="A21" s="194"/>
      <c r="B21" s="195"/>
      <c r="C21" s="196"/>
      <c r="D21" s="184"/>
      <c r="E21" s="197">
        <f>SUM(B21:D21)</f>
        <v>0</v>
      </c>
    </row>
    <row r="22" spans="1:5" ht="65.25" customHeight="1" thickBot="1" x14ac:dyDescent="0.3">
      <c r="A22" s="137" t="s">
        <v>24</v>
      </c>
      <c r="B22" s="132"/>
      <c r="C22" s="133"/>
      <c r="D22" s="135"/>
      <c r="E22" s="139">
        <f>SUM(B22:D22)</f>
        <v>0</v>
      </c>
    </row>
    <row r="23" spans="1:5" ht="15.75" thickBot="1" x14ac:dyDescent="0.3">
      <c r="A23" s="138"/>
      <c r="B23" s="132"/>
      <c r="C23" s="133"/>
      <c r="D23" s="135"/>
      <c r="E23" s="139">
        <f t="shared" ref="E23:E27" si="1">SUM(B23:D23)</f>
        <v>0</v>
      </c>
    </row>
    <row r="24" spans="1:5" ht="15.75" thickBot="1" x14ac:dyDescent="0.3">
      <c r="A24" s="138"/>
      <c r="B24" s="132"/>
      <c r="C24" s="133"/>
      <c r="D24" s="135"/>
      <c r="E24" s="139">
        <f>SUM(B24:D24)</f>
        <v>0</v>
      </c>
    </row>
    <row r="25" spans="1:5" ht="15.75" thickBot="1" x14ac:dyDescent="0.3">
      <c r="A25" s="138"/>
      <c r="B25" s="132"/>
      <c r="C25" s="133"/>
      <c r="D25" s="135"/>
      <c r="E25" s="139">
        <f t="shared" si="1"/>
        <v>0</v>
      </c>
    </row>
    <row r="26" spans="1:5" ht="15.75" thickBot="1" x14ac:dyDescent="0.3">
      <c r="A26" s="138"/>
      <c r="B26" s="132"/>
      <c r="C26" s="133"/>
      <c r="D26" s="135"/>
      <c r="E26" s="139">
        <f t="shared" si="1"/>
        <v>0</v>
      </c>
    </row>
    <row r="27" spans="1:5" ht="15" customHeight="1" x14ac:dyDescent="0.25">
      <c r="A27" s="138"/>
      <c r="B27" s="132"/>
      <c r="C27" s="133"/>
      <c r="D27" s="135"/>
      <c r="E27" s="139">
        <f t="shared" si="1"/>
        <v>0</v>
      </c>
    </row>
    <row r="28" spans="1:5" ht="15" customHeight="1" thickBot="1" x14ac:dyDescent="0.3">
      <c r="A28" s="155" t="s">
        <v>25</v>
      </c>
      <c r="B28" s="156">
        <f>SUBTOTAL(109,Table4[[ARC ]])</f>
        <v>0</v>
      </c>
      <c r="C28" s="157">
        <f>SUBTOTAL(109,Table4[Cost-Share Cash])</f>
        <v>0</v>
      </c>
      <c r="D28" s="157">
        <f>SUBTOTAL(109,Table4[Cost-Share In-Kind])</f>
        <v>0</v>
      </c>
      <c r="E28" s="158">
        <f>SUM(B28:D28)</f>
        <v>0</v>
      </c>
    </row>
    <row r="29" spans="1:5" ht="15" customHeight="1" x14ac:dyDescent="0.25">
      <c r="A29" s="150" t="s">
        <v>26</v>
      </c>
      <c r="B29" s="146" t="s">
        <v>13</v>
      </c>
      <c r="C29" s="147" t="s">
        <v>14</v>
      </c>
      <c r="D29" s="148" t="s">
        <v>15</v>
      </c>
      <c r="E29" s="149" t="s">
        <v>16</v>
      </c>
    </row>
    <row r="30" spans="1:5" ht="15" customHeight="1" x14ac:dyDescent="0.25">
      <c r="A30" s="183"/>
      <c r="B30" s="193"/>
      <c r="C30" s="193"/>
      <c r="D30" s="193"/>
      <c r="E30" s="188">
        <f>SUM(B30:D30)</f>
        <v>0</v>
      </c>
    </row>
    <row r="31" spans="1:5" ht="58.5" customHeight="1" x14ac:dyDescent="0.25">
      <c r="A31" s="159" t="s">
        <v>27</v>
      </c>
      <c r="B31" s="19"/>
      <c r="C31" s="19"/>
      <c r="D31" s="19"/>
      <c r="E31" s="154">
        <f t="shared" ref="E31:E68" si="2">SUM(B31:D31)</f>
        <v>0</v>
      </c>
    </row>
    <row r="32" spans="1:5" ht="15" customHeight="1" x14ac:dyDescent="0.25">
      <c r="A32" s="152"/>
      <c r="B32" s="92"/>
      <c r="C32" s="92"/>
      <c r="D32" s="92"/>
      <c r="E32" s="154">
        <f t="shared" si="2"/>
        <v>0</v>
      </c>
    </row>
    <row r="33" spans="1:5" ht="15" customHeight="1" x14ac:dyDescent="0.25">
      <c r="A33" s="152"/>
      <c r="B33" s="92"/>
      <c r="C33" s="92"/>
      <c r="D33" s="92"/>
      <c r="E33" s="154">
        <f t="shared" si="2"/>
        <v>0</v>
      </c>
    </row>
    <row r="34" spans="1:5" ht="15" customHeight="1" x14ac:dyDescent="0.25">
      <c r="A34" s="153"/>
      <c r="B34" s="92"/>
      <c r="C34" s="92"/>
      <c r="D34" s="92"/>
      <c r="E34" s="154">
        <f>SUM(B34:D34)</f>
        <v>0</v>
      </c>
    </row>
    <row r="35" spans="1:5" ht="15" customHeight="1" x14ac:dyDescent="0.25">
      <c r="A35" s="153"/>
      <c r="B35" s="92"/>
      <c r="C35" s="92"/>
      <c r="D35" s="92"/>
      <c r="E35" s="154">
        <f t="shared" si="2"/>
        <v>0</v>
      </c>
    </row>
    <row r="36" spans="1:5" ht="15" customHeight="1" x14ac:dyDescent="0.25">
      <c r="A36" s="153"/>
      <c r="B36" s="92"/>
      <c r="C36" s="92"/>
      <c r="D36" s="92"/>
      <c r="E36" s="154">
        <f t="shared" si="2"/>
        <v>0</v>
      </c>
    </row>
    <row r="37" spans="1:5" ht="15" customHeight="1" thickBot="1" x14ac:dyDescent="0.3">
      <c r="A37" s="155" t="s">
        <v>28</v>
      </c>
      <c r="B37" s="157">
        <f>SUM(B29:B36)</f>
        <v>0</v>
      </c>
      <c r="C37" s="157">
        <f>SUM(C29:C36)</f>
        <v>0</v>
      </c>
      <c r="D37" s="157">
        <f>SUM(D29:D36)</f>
        <v>0</v>
      </c>
      <c r="E37" s="158">
        <f t="shared" si="2"/>
        <v>0</v>
      </c>
    </row>
    <row r="38" spans="1:5" ht="18.75" customHeight="1" x14ac:dyDescent="0.25">
      <c r="A38" s="150" t="s">
        <v>29</v>
      </c>
      <c r="B38" s="146" t="s">
        <v>13</v>
      </c>
      <c r="C38" s="147" t="s">
        <v>14</v>
      </c>
      <c r="D38" s="148" t="s">
        <v>15</v>
      </c>
      <c r="E38" s="149" t="s">
        <v>16</v>
      </c>
    </row>
    <row r="39" spans="1:5" ht="16.5" customHeight="1" x14ac:dyDescent="0.25">
      <c r="A39" s="192"/>
      <c r="B39" s="187"/>
      <c r="C39" s="187"/>
      <c r="D39" s="187"/>
      <c r="E39" s="188">
        <f>SUM(B39:D39)</f>
        <v>0</v>
      </c>
    </row>
    <row r="40" spans="1:5" ht="105" customHeight="1" x14ac:dyDescent="0.25">
      <c r="A40" s="160" t="s">
        <v>30</v>
      </c>
      <c r="B40" s="19"/>
      <c r="C40" s="19"/>
      <c r="D40" s="19"/>
      <c r="E40" s="154">
        <f>SUM(B40:D40)</f>
        <v>0</v>
      </c>
    </row>
    <row r="41" spans="1:5" ht="15" customHeight="1" x14ac:dyDescent="0.25">
      <c r="A41" s="161"/>
      <c r="B41" s="19"/>
      <c r="C41" s="19"/>
      <c r="D41" s="19"/>
      <c r="E41" s="154">
        <f t="shared" si="2"/>
        <v>0</v>
      </c>
    </row>
    <row r="42" spans="1:5" ht="15.75" customHeight="1" x14ac:dyDescent="0.25">
      <c r="A42" s="161"/>
      <c r="B42" s="19"/>
      <c r="C42" s="19"/>
      <c r="D42" s="19"/>
      <c r="E42" s="154">
        <f t="shared" si="2"/>
        <v>0</v>
      </c>
    </row>
    <row r="43" spans="1:5" ht="15.75" customHeight="1" x14ac:dyDescent="0.25">
      <c r="A43" s="160"/>
      <c r="B43" s="19"/>
      <c r="C43" s="19"/>
      <c r="D43" s="19"/>
      <c r="E43" s="154">
        <f>SUM(B43:D43)</f>
        <v>0</v>
      </c>
    </row>
    <row r="44" spans="1:5" ht="16.5" customHeight="1" thickBot="1" x14ac:dyDescent="0.3">
      <c r="A44" s="160"/>
      <c r="B44" s="19"/>
      <c r="C44" s="19"/>
      <c r="D44" s="19"/>
      <c r="E44" s="154">
        <f t="shared" si="2"/>
        <v>0</v>
      </c>
    </row>
    <row r="45" spans="1:5" ht="15.75" thickBot="1" x14ac:dyDescent="0.3">
      <c r="A45" s="140" t="s">
        <v>31</v>
      </c>
      <c r="B45" s="142">
        <f>SUM(B38:B44)</f>
        <v>0</v>
      </c>
      <c r="C45" s="142">
        <f>SUM(C38:C44)</f>
        <v>0</v>
      </c>
      <c r="D45" s="142">
        <f>SUM(D38:D44)</f>
        <v>0</v>
      </c>
      <c r="E45" s="143">
        <f t="shared" si="2"/>
        <v>0</v>
      </c>
    </row>
    <row r="46" spans="1:5" ht="19.5" customHeight="1" x14ac:dyDescent="0.25">
      <c r="A46" s="150" t="s">
        <v>32</v>
      </c>
      <c r="B46" s="146" t="s">
        <v>13</v>
      </c>
      <c r="C46" s="147" t="s">
        <v>14</v>
      </c>
      <c r="D46" s="148" t="s">
        <v>15</v>
      </c>
      <c r="E46" s="149" t="s">
        <v>16</v>
      </c>
    </row>
    <row r="47" spans="1:5" ht="16.5" customHeight="1" x14ac:dyDescent="0.25">
      <c r="A47" s="189"/>
      <c r="B47" s="190"/>
      <c r="C47" s="190"/>
      <c r="D47" s="190"/>
      <c r="E47" s="191">
        <f>SUM(B47:D47)</f>
        <v>0</v>
      </c>
    </row>
    <row r="48" spans="1:5" ht="93" customHeight="1" x14ac:dyDescent="0.25">
      <c r="A48" s="151" t="s">
        <v>33</v>
      </c>
      <c r="B48" s="93"/>
      <c r="C48" s="93"/>
      <c r="D48" s="93" t="s">
        <v>19</v>
      </c>
      <c r="E48" s="163">
        <f t="shared" si="2"/>
        <v>0</v>
      </c>
    </row>
    <row r="49" spans="1:5" ht="15.75" customHeight="1" x14ac:dyDescent="0.25">
      <c r="A49" s="159"/>
      <c r="B49" s="94" t="s">
        <v>19</v>
      </c>
      <c r="C49" s="94"/>
      <c r="D49" s="94" t="s">
        <v>19</v>
      </c>
      <c r="E49" s="163">
        <f t="shared" si="2"/>
        <v>0</v>
      </c>
    </row>
    <row r="50" spans="1:5" ht="14.25" customHeight="1" x14ac:dyDescent="0.25">
      <c r="A50" s="159"/>
      <c r="B50" s="94"/>
      <c r="C50" s="94"/>
      <c r="D50" s="94"/>
      <c r="E50" s="163">
        <f t="shared" si="2"/>
        <v>0</v>
      </c>
    </row>
    <row r="51" spans="1:5" ht="15.75" customHeight="1" thickBot="1" x14ac:dyDescent="0.3">
      <c r="A51" s="159"/>
      <c r="B51" s="94"/>
      <c r="C51" s="94"/>
      <c r="D51" s="94"/>
      <c r="E51" s="163">
        <f t="shared" si="2"/>
        <v>0</v>
      </c>
    </row>
    <row r="52" spans="1:5" ht="15.75" thickBot="1" x14ac:dyDescent="0.3">
      <c r="A52" s="140" t="s">
        <v>34</v>
      </c>
      <c r="B52" s="142">
        <f>SUM(B46:B51)</f>
        <v>0</v>
      </c>
      <c r="C52" s="142">
        <f>SUM(C46:C51)</f>
        <v>0</v>
      </c>
      <c r="D52" s="142">
        <f>SUM(D46:D51)</f>
        <v>0</v>
      </c>
      <c r="E52" s="143">
        <f t="shared" si="2"/>
        <v>0</v>
      </c>
    </row>
    <row r="53" spans="1:5" ht="15.75" x14ac:dyDescent="0.25">
      <c r="A53" s="150" t="s">
        <v>35</v>
      </c>
      <c r="B53" s="146" t="s">
        <v>13</v>
      </c>
      <c r="C53" s="147" t="s">
        <v>14</v>
      </c>
      <c r="D53" s="148" t="s">
        <v>15</v>
      </c>
      <c r="E53" s="149" t="s">
        <v>16</v>
      </c>
    </row>
    <row r="54" spans="1:5" ht="15" x14ac:dyDescent="0.25">
      <c r="A54" s="186"/>
      <c r="B54" s="187"/>
      <c r="C54" s="187"/>
      <c r="D54" s="187"/>
      <c r="E54" s="188">
        <f>SUM(B54:D54)</f>
        <v>0</v>
      </c>
    </row>
    <row r="55" spans="1:5" ht="75" x14ac:dyDescent="0.25">
      <c r="A55" s="159" t="s">
        <v>36</v>
      </c>
      <c r="B55" s="19"/>
      <c r="C55" s="19"/>
      <c r="D55" s="19" t="s">
        <v>19</v>
      </c>
      <c r="E55" s="154">
        <f t="shared" si="2"/>
        <v>0</v>
      </c>
    </row>
    <row r="56" spans="1:5" ht="15" x14ac:dyDescent="0.25">
      <c r="A56" s="164"/>
      <c r="B56" s="19" t="s">
        <v>19</v>
      </c>
      <c r="C56" s="19"/>
      <c r="D56" s="19" t="s">
        <v>19</v>
      </c>
      <c r="E56" s="154">
        <f t="shared" si="2"/>
        <v>0</v>
      </c>
    </row>
    <row r="57" spans="1:5" ht="15" x14ac:dyDescent="0.25">
      <c r="A57" s="164"/>
      <c r="B57" s="19"/>
      <c r="C57" s="19"/>
      <c r="D57" s="19"/>
      <c r="E57" s="154">
        <f t="shared" si="2"/>
        <v>0</v>
      </c>
    </row>
    <row r="58" spans="1:5" ht="15" x14ac:dyDescent="0.25">
      <c r="A58" s="164"/>
      <c r="B58" s="19"/>
      <c r="C58" s="19"/>
      <c r="D58" s="19"/>
      <c r="E58" s="154">
        <f t="shared" si="2"/>
        <v>0</v>
      </c>
    </row>
    <row r="59" spans="1:5" ht="15" x14ac:dyDescent="0.25">
      <c r="A59" s="165"/>
      <c r="B59" s="92" t="s">
        <v>19</v>
      </c>
      <c r="C59" s="92"/>
      <c r="D59" s="92" t="s">
        <v>19</v>
      </c>
      <c r="E59" s="162">
        <f t="shared" si="2"/>
        <v>0</v>
      </c>
    </row>
    <row r="60" spans="1:5" ht="15.75" thickBot="1" x14ac:dyDescent="0.3">
      <c r="A60" s="155" t="s">
        <v>37</v>
      </c>
      <c r="B60" s="157">
        <f>SUM(B53:B59)</f>
        <v>0</v>
      </c>
      <c r="C60" s="157">
        <f>SUM(C53:C59)</f>
        <v>0</v>
      </c>
      <c r="D60" s="157">
        <f>SUM(D53:D59)</f>
        <v>0</v>
      </c>
      <c r="E60" s="158">
        <f t="shared" si="2"/>
        <v>0</v>
      </c>
    </row>
    <row r="61" spans="1:5" ht="15.75" x14ac:dyDescent="0.25">
      <c r="A61" s="150" t="s">
        <v>38</v>
      </c>
      <c r="B61" s="146" t="s">
        <v>13</v>
      </c>
      <c r="C61" s="147" t="s">
        <v>14</v>
      </c>
      <c r="D61" s="148" t="s">
        <v>15</v>
      </c>
      <c r="E61" s="149" t="s">
        <v>16</v>
      </c>
    </row>
    <row r="62" spans="1:5" ht="15.75" x14ac:dyDescent="0.25">
      <c r="A62" s="166"/>
      <c r="B62" s="99"/>
      <c r="C62" s="99"/>
      <c r="D62" s="99"/>
      <c r="E62" s="168">
        <f t="shared" si="2"/>
        <v>0</v>
      </c>
    </row>
    <row r="63" spans="1:5" ht="15.75" x14ac:dyDescent="0.25">
      <c r="A63" s="166"/>
      <c r="B63" s="99"/>
      <c r="C63" s="99"/>
      <c r="D63" s="99"/>
      <c r="E63" s="168">
        <f t="shared" si="2"/>
        <v>0</v>
      </c>
    </row>
    <row r="64" spans="1:5" ht="15.75" x14ac:dyDescent="0.25">
      <c r="A64" s="166"/>
      <c r="B64" s="99"/>
      <c r="C64" s="99"/>
      <c r="D64" s="99"/>
      <c r="E64" s="168">
        <f>SUM(B64:D64)</f>
        <v>0</v>
      </c>
    </row>
    <row r="65" spans="1:5" ht="15.75" x14ac:dyDescent="0.25">
      <c r="A65" s="166"/>
      <c r="B65" s="99"/>
      <c r="C65" s="99"/>
      <c r="D65" s="99"/>
      <c r="E65" s="168">
        <f t="shared" si="2"/>
        <v>0</v>
      </c>
    </row>
    <row r="66" spans="1:5" ht="15" x14ac:dyDescent="0.25">
      <c r="A66" s="167"/>
      <c r="B66" s="100"/>
      <c r="C66" s="100"/>
      <c r="D66" s="100"/>
      <c r="E66" s="169">
        <f t="shared" si="2"/>
        <v>0</v>
      </c>
    </row>
    <row r="67" spans="1:5" ht="15.75" thickBot="1" x14ac:dyDescent="0.3">
      <c r="A67" s="144" t="s">
        <v>39</v>
      </c>
      <c r="B67" s="145">
        <f>SUM(B61:B66)</f>
        <v>0</v>
      </c>
      <c r="C67" s="145">
        <f>SUM(C61:C66)</f>
        <v>0</v>
      </c>
      <c r="D67" s="145">
        <f>SUM(D61:D66)</f>
        <v>0</v>
      </c>
      <c r="E67" s="170">
        <f t="shared" si="2"/>
        <v>0</v>
      </c>
    </row>
    <row r="68" spans="1:5" ht="15.75" thickBot="1" x14ac:dyDescent="0.3">
      <c r="A68" s="173" t="s">
        <v>9</v>
      </c>
      <c r="B68" s="174">
        <f>SUM(B67,B60,B52,B45,B37,B28,B19)</f>
        <v>0</v>
      </c>
      <c r="C68" s="174">
        <f>SUM(C67,C60,C52,C45,C37,C28,C19)</f>
        <v>0</v>
      </c>
      <c r="D68" s="174">
        <f>SUM(D67,D60,D52,D45,D37,D28,D19)</f>
        <v>0</v>
      </c>
      <c r="E68" s="175">
        <f t="shared" si="2"/>
        <v>0</v>
      </c>
    </row>
    <row r="69" spans="1:5" ht="15" x14ac:dyDescent="0.25">
      <c r="A69" s="171" t="s">
        <v>40</v>
      </c>
      <c r="B69" s="179" t="s">
        <v>13</v>
      </c>
      <c r="C69" s="180" t="s">
        <v>14</v>
      </c>
      <c r="D69" s="181" t="s">
        <v>15</v>
      </c>
      <c r="E69" s="182" t="s">
        <v>16</v>
      </c>
    </row>
    <row r="70" spans="1:5" ht="15" x14ac:dyDescent="0.25">
      <c r="A70" s="183"/>
      <c r="B70" s="184"/>
      <c r="C70" s="184"/>
      <c r="D70" s="184"/>
      <c r="E70" s="185">
        <f>SUM(Table10[[#This Row],[ARC ]:[Cost-Share In-Kind]])</f>
        <v>0</v>
      </c>
    </row>
    <row r="71" spans="1:5" ht="15" x14ac:dyDescent="0.25">
      <c r="A71" s="183"/>
      <c r="B71" s="184"/>
      <c r="C71" s="184"/>
      <c r="D71" s="184"/>
      <c r="E71" s="185">
        <f>SUM(Table10[[#This Row],[ARC ]:[Cost-Share In-Kind]])</f>
        <v>0</v>
      </c>
    </row>
    <row r="72" spans="1:5" ht="150.75" customHeight="1" x14ac:dyDescent="0.25">
      <c r="A72" s="152" t="s">
        <v>117</v>
      </c>
      <c r="B72" s="135"/>
      <c r="C72" s="134"/>
      <c r="D72" s="134"/>
      <c r="E72" s="172">
        <f>SUM(Table10[[#This Row],[ARC ]:[Cost-Share In-Kind]])</f>
        <v>0</v>
      </c>
    </row>
    <row r="73" spans="1:5" ht="15.75" thickBot="1" x14ac:dyDescent="0.3">
      <c r="A73" s="176" t="s">
        <v>40</v>
      </c>
      <c r="B73" s="177">
        <f>SUBTOTAL(109,Table10[[ARC ]])</f>
        <v>0</v>
      </c>
      <c r="C73" s="177">
        <f>SUBTOTAL(109,Table10[Cost-Share Cash])</f>
        <v>0</v>
      </c>
      <c r="D73" s="177">
        <f>SUBTOTAL(109,Table10[Cost-Share In-Kind])</f>
        <v>0</v>
      </c>
      <c r="E73" s="178">
        <f>SUM(B73:D73)</f>
        <v>0</v>
      </c>
    </row>
    <row r="74" spans="1:5" ht="15.75" thickBot="1" x14ac:dyDescent="0.3"/>
    <row r="75" spans="1:5" ht="15" customHeight="1" x14ac:dyDescent="0.25">
      <c r="A75" s="81" t="s">
        <v>41</v>
      </c>
      <c r="B75" s="97">
        <f>SUM(B73,B68)</f>
        <v>0</v>
      </c>
      <c r="C75" s="97">
        <f>SUM(C73,C68)</f>
        <v>0</v>
      </c>
      <c r="D75" s="98">
        <f>SUM(D73,D68)</f>
        <v>0</v>
      </c>
      <c r="E75" s="96">
        <f>SUM(B75:D75)</f>
        <v>0</v>
      </c>
    </row>
    <row r="76" spans="1:5" ht="15" x14ac:dyDescent="0.25"/>
    <row r="77" spans="1:5" ht="15" customHeight="1" x14ac:dyDescent="0.25">
      <c r="E77"/>
    </row>
    <row r="78" spans="1:5" ht="15" customHeight="1" x14ac:dyDescent="0.25"/>
    <row r="79" spans="1:5" ht="15" customHeight="1" x14ac:dyDescent="0.25">
      <c r="A79" s="204" t="s">
        <v>42</v>
      </c>
      <c r="B79" s="205"/>
      <c r="C79" s="205"/>
      <c r="D79" s="205"/>
      <c r="E79" s="206"/>
    </row>
    <row r="80" spans="1:5" ht="15" customHeight="1" x14ac:dyDescent="0.25">
      <c r="A80" s="101" t="s">
        <v>43</v>
      </c>
      <c r="B80" s="198" t="s">
        <v>44</v>
      </c>
      <c r="C80" s="207" t="s">
        <v>45</v>
      </c>
      <c r="D80" s="207"/>
      <c r="E80" s="208"/>
    </row>
    <row r="81" spans="1:5" ht="15" customHeight="1" x14ac:dyDescent="0.25">
      <c r="A81" s="88" t="s">
        <v>46</v>
      </c>
      <c r="B81" s="89"/>
      <c r="C81" s="232" t="s">
        <v>19</v>
      </c>
      <c r="D81" s="232"/>
      <c r="E81" s="233"/>
    </row>
    <row r="82" spans="1:5" ht="15" customHeight="1" x14ac:dyDescent="0.25">
      <c r="A82" s="82" t="s">
        <v>47</v>
      </c>
      <c r="B82" s="87"/>
      <c r="C82" s="234" t="s">
        <v>19</v>
      </c>
      <c r="D82" s="234"/>
      <c r="E82" s="235"/>
    </row>
    <row r="83" spans="1:5" ht="15" customHeight="1" x14ac:dyDescent="0.25">
      <c r="A83" s="82" t="s">
        <v>48</v>
      </c>
      <c r="B83" s="87"/>
      <c r="C83" s="234" t="s">
        <v>19</v>
      </c>
      <c r="D83" s="234"/>
      <c r="E83" s="235"/>
    </row>
    <row r="84" spans="1:5" ht="15" customHeight="1" x14ac:dyDescent="0.25">
      <c r="A84" s="82" t="s">
        <v>49</v>
      </c>
      <c r="B84" s="87"/>
      <c r="C84" s="234" t="s">
        <v>19</v>
      </c>
      <c r="D84" s="234"/>
      <c r="E84" s="235"/>
    </row>
    <row r="85" spans="1:5" ht="15" customHeight="1" x14ac:dyDescent="0.25">
      <c r="A85" s="82" t="s">
        <v>35</v>
      </c>
      <c r="B85" s="87"/>
      <c r="C85" s="236" t="s">
        <v>50</v>
      </c>
      <c r="D85" s="236"/>
      <c r="E85" s="237"/>
    </row>
    <row r="86" spans="1:5" ht="15" customHeight="1" x14ac:dyDescent="0.25">
      <c r="A86" s="82" t="s">
        <v>38</v>
      </c>
      <c r="B86" s="87"/>
      <c r="C86" s="234" t="s">
        <v>19</v>
      </c>
      <c r="D86" s="234"/>
      <c r="E86" s="235"/>
    </row>
    <row r="87" spans="1:5" ht="15" customHeight="1" x14ac:dyDescent="0.25">
      <c r="A87" s="85" t="s">
        <v>51</v>
      </c>
      <c r="B87" s="86">
        <f>SUM(B81:B86)</f>
        <v>0</v>
      </c>
      <c r="C87" s="234" t="s">
        <v>19</v>
      </c>
      <c r="D87" s="234"/>
      <c r="E87" s="235"/>
    </row>
    <row r="88" spans="1:5" ht="15" customHeight="1" x14ac:dyDescent="0.25">
      <c r="A88" s="83"/>
      <c r="B88" s="84">
        <v>0.1</v>
      </c>
      <c r="C88" s="238" t="s">
        <v>52</v>
      </c>
      <c r="D88" s="238"/>
      <c r="E88" s="239"/>
    </row>
    <row r="89" spans="1:5" ht="29.25" customHeight="1" x14ac:dyDescent="0.25">
      <c r="A89" s="90" t="s">
        <v>53</v>
      </c>
      <c r="B89" s="91">
        <f>B87*B88</f>
        <v>0</v>
      </c>
      <c r="C89" s="238" t="s">
        <v>54</v>
      </c>
      <c r="D89" s="238"/>
      <c r="E89" s="239"/>
    </row>
    <row r="90" spans="1:5" ht="15" customHeight="1" x14ac:dyDescent="0.25">
      <c r="A90" s="240" t="s">
        <v>55</v>
      </c>
      <c r="B90" s="241"/>
      <c r="C90" s="241"/>
      <c r="D90" s="241"/>
      <c r="E90" s="242"/>
    </row>
    <row r="91" spans="1:5" ht="15" customHeight="1" x14ac:dyDescent="0.25">
      <c r="A91" s="243"/>
      <c r="B91" s="244"/>
      <c r="C91" s="244"/>
      <c r="D91" s="244"/>
      <c r="E91" s="245"/>
    </row>
  </sheetData>
  <sheetProtection formatCells="0" formatRows="0" insertRows="0" deleteRows="0" autoFilter="0"/>
  <protectedRanges>
    <protectedRange sqref="A72:D72 A69:A71" name="Range1"/>
    <protectedRange sqref="A62:D66 A61" name="Range2"/>
    <protectedRange sqref="A55:D59 A53:A54" name="Range3"/>
    <protectedRange sqref="A46:A47 A48:D51" name="Range4"/>
    <protectedRange sqref="A38:A39 A40:D44" name="Range5"/>
    <protectedRange sqref="A29:A30 A31:D36" name="Range6"/>
    <protectedRange sqref="B9:D9 A20:D27 B29:D30 B38:D39 B46:D47 B53:D54 B61:D61 B69:D71" name="Range7"/>
    <protectedRange sqref="B13:D14 B10:C12 A15:C15 A9:A14 A16:D18" name="Range8"/>
    <protectedRange sqref="A1:E4" name="Range9"/>
    <protectedRange sqref="B81:E89" name="Range10"/>
  </protectedRanges>
  <mergeCells count="20">
    <mergeCell ref="C86:E86"/>
    <mergeCell ref="C87:E87"/>
    <mergeCell ref="C88:E88"/>
    <mergeCell ref="C89:E89"/>
    <mergeCell ref="A90:E91"/>
    <mergeCell ref="C81:E81"/>
    <mergeCell ref="C83:E83"/>
    <mergeCell ref="C82:E82"/>
    <mergeCell ref="C84:E84"/>
    <mergeCell ref="C85:E85"/>
    <mergeCell ref="A79:E79"/>
    <mergeCell ref="C80:E80"/>
    <mergeCell ref="A5:A6"/>
    <mergeCell ref="B5:E6"/>
    <mergeCell ref="A1:E1"/>
    <mergeCell ref="A2:E2"/>
    <mergeCell ref="A3:E4"/>
    <mergeCell ref="B7:B8"/>
    <mergeCell ref="C7:D7"/>
    <mergeCell ref="E7:E8"/>
  </mergeCells>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891D6-4056-4220-8787-BDD931396279}">
  <dimension ref="A1:G56"/>
  <sheetViews>
    <sheetView zoomScaleNormal="100" workbookViewId="0">
      <pane ySplit="9" topLeftCell="A37" activePane="bottomLeft" state="frozen"/>
      <selection pane="bottomLeft" activeCell="F62" sqref="F62"/>
    </sheetView>
  </sheetViews>
  <sheetFormatPr defaultRowHeight="15" x14ac:dyDescent="0.25"/>
  <cols>
    <col min="1" max="1" width="92.42578125" style="7" customWidth="1"/>
    <col min="2" max="2" width="20.85546875" style="1" customWidth="1"/>
    <col min="3" max="3" width="27.5703125" style="1" customWidth="1"/>
    <col min="4" max="4" width="29.140625" style="1" customWidth="1"/>
    <col min="5" max="5" width="22.5703125" style="1" customWidth="1"/>
  </cols>
  <sheetData>
    <row r="1" spans="1:7" ht="9.75" customHeight="1" x14ac:dyDescent="0.25">
      <c r="A1" s="4" t="s">
        <v>19</v>
      </c>
      <c r="B1" s="15" t="s">
        <v>19</v>
      </c>
      <c r="C1" s="15"/>
      <c r="D1" s="15" t="s">
        <v>19</v>
      </c>
      <c r="E1" s="16" t="s">
        <v>19</v>
      </c>
    </row>
    <row r="2" spans="1:7" ht="19.5" customHeight="1" x14ac:dyDescent="0.3">
      <c r="A2" s="274" t="s">
        <v>0</v>
      </c>
      <c r="B2" s="275"/>
      <c r="C2" s="275"/>
      <c r="D2" s="275"/>
      <c r="E2" s="276"/>
    </row>
    <row r="3" spans="1:7" ht="11.25" customHeight="1" x14ac:dyDescent="0.25">
      <c r="A3" s="220" t="s">
        <v>56</v>
      </c>
      <c r="B3" s="221"/>
      <c r="C3" s="221"/>
      <c r="D3" s="221"/>
      <c r="E3" s="222"/>
    </row>
    <row r="4" spans="1:7" ht="9.75" customHeight="1" x14ac:dyDescent="0.25">
      <c r="A4" s="220"/>
      <c r="B4" s="221"/>
      <c r="C4" s="221"/>
      <c r="D4" s="221"/>
      <c r="E4" s="222"/>
    </row>
    <row r="5" spans="1:7" ht="15" customHeight="1" thickBot="1" x14ac:dyDescent="0.3">
      <c r="A5" s="223" t="s">
        <v>57</v>
      </c>
      <c r="B5" s="224"/>
      <c r="C5" s="224"/>
      <c r="D5" s="224"/>
      <c r="E5" s="225"/>
    </row>
    <row r="6" spans="1:7" ht="5.25" hidden="1" customHeight="1" x14ac:dyDescent="0.25">
      <c r="A6" s="223"/>
      <c r="B6" s="224"/>
      <c r="C6" s="224"/>
      <c r="D6" s="224"/>
      <c r="E6" s="225"/>
    </row>
    <row r="7" spans="1:7" ht="35.25" customHeight="1" x14ac:dyDescent="0.25">
      <c r="A7" s="8" t="s">
        <v>3</v>
      </c>
      <c r="B7" s="212" t="s">
        <v>4</v>
      </c>
      <c r="C7" s="212"/>
      <c r="D7" s="212"/>
      <c r="E7" s="213"/>
    </row>
    <row r="8" spans="1:7" x14ac:dyDescent="0.25">
      <c r="A8" s="9" t="s">
        <v>5</v>
      </c>
      <c r="B8" s="277" t="s">
        <v>6</v>
      </c>
      <c r="C8" s="278" t="s">
        <v>7</v>
      </c>
      <c r="D8" s="278"/>
      <c r="E8" s="279" t="s">
        <v>8</v>
      </c>
    </row>
    <row r="9" spans="1:7" x14ac:dyDescent="0.25">
      <c r="A9" s="10" t="s">
        <v>58</v>
      </c>
      <c r="B9" s="277"/>
      <c r="C9" s="199" t="s">
        <v>10</v>
      </c>
      <c r="D9" s="199" t="s">
        <v>11</v>
      </c>
      <c r="E9" s="279"/>
    </row>
    <row r="10" spans="1:7" x14ac:dyDescent="0.25">
      <c r="A10" s="273" t="s">
        <v>12</v>
      </c>
      <c r="B10" s="247"/>
      <c r="C10" s="247"/>
      <c r="D10" s="247"/>
      <c r="E10" s="249"/>
    </row>
    <row r="11" spans="1:7" ht="45" x14ac:dyDescent="0.25">
      <c r="A11" s="200" t="s">
        <v>59</v>
      </c>
      <c r="B11" s="107"/>
      <c r="C11" s="106">
        <v>34715</v>
      </c>
      <c r="D11" s="106"/>
      <c r="E11" s="108">
        <f>SUM(B11:D11)</f>
        <v>34715</v>
      </c>
    </row>
    <row r="12" spans="1:7" x14ac:dyDescent="0.25">
      <c r="A12" s="289" t="s">
        <v>18</v>
      </c>
      <c r="B12" s="281"/>
      <c r="C12" s="281"/>
      <c r="D12" s="281"/>
      <c r="E12" s="282"/>
    </row>
    <row r="13" spans="1:7" x14ac:dyDescent="0.25">
      <c r="A13" s="267" t="s">
        <v>60</v>
      </c>
      <c r="B13" s="246">
        <v>25360</v>
      </c>
      <c r="C13" s="246"/>
      <c r="D13" s="246"/>
      <c r="E13" s="248">
        <f>SUM(B13:D14)</f>
        <v>25360</v>
      </c>
      <c r="G13" s="1"/>
    </row>
    <row r="14" spans="1:7" x14ac:dyDescent="0.25">
      <c r="A14" s="267"/>
      <c r="B14" s="247"/>
      <c r="C14" s="247"/>
      <c r="D14" s="247"/>
      <c r="E14" s="249"/>
    </row>
    <row r="15" spans="1:7" x14ac:dyDescent="0.25">
      <c r="A15" s="273" t="s">
        <v>21</v>
      </c>
      <c r="B15" s="247"/>
      <c r="C15" s="247"/>
      <c r="D15" s="247"/>
      <c r="E15" s="249"/>
    </row>
    <row r="16" spans="1:7" x14ac:dyDescent="0.25">
      <c r="A16" s="267" t="s">
        <v>61</v>
      </c>
      <c r="B16" s="247"/>
      <c r="C16" s="246">
        <v>2450</v>
      </c>
      <c r="D16" s="261"/>
      <c r="E16" s="262">
        <f>SUM(B16:D17)</f>
        <v>2450</v>
      </c>
    </row>
    <row r="17" spans="1:5" x14ac:dyDescent="0.25">
      <c r="A17" s="267"/>
      <c r="B17" s="247"/>
      <c r="C17" s="247"/>
      <c r="D17" s="247"/>
      <c r="E17" s="249"/>
    </row>
    <row r="18" spans="1:5" x14ac:dyDescent="0.25">
      <c r="A18" s="258" t="s">
        <v>62</v>
      </c>
      <c r="B18" s="259"/>
      <c r="C18" s="259"/>
      <c r="D18" s="259"/>
      <c r="E18" s="260"/>
    </row>
    <row r="19" spans="1:5" x14ac:dyDescent="0.25">
      <c r="A19" s="263"/>
      <c r="B19" s="250"/>
      <c r="C19" s="252"/>
      <c r="D19" s="254"/>
      <c r="E19" s="256">
        <f>SUM(B19:D20)</f>
        <v>0</v>
      </c>
    </row>
    <row r="20" spans="1:5" x14ac:dyDescent="0.25">
      <c r="A20" s="264"/>
      <c r="B20" s="251"/>
      <c r="C20" s="253"/>
      <c r="D20" s="255"/>
      <c r="E20" s="257"/>
    </row>
    <row r="21" spans="1:5" x14ac:dyDescent="0.25">
      <c r="A21" s="258" t="s">
        <v>23</v>
      </c>
      <c r="B21" s="259"/>
      <c r="C21" s="259"/>
      <c r="D21" s="259"/>
      <c r="E21" s="260"/>
    </row>
    <row r="22" spans="1:5" x14ac:dyDescent="0.25">
      <c r="A22" s="268" t="s">
        <v>63</v>
      </c>
      <c r="B22" s="246">
        <v>13130</v>
      </c>
      <c r="C22" s="246"/>
      <c r="D22" s="246"/>
      <c r="E22" s="248">
        <f>SUM(B22:D23)</f>
        <v>13130</v>
      </c>
    </row>
    <row r="23" spans="1:5" x14ac:dyDescent="0.25">
      <c r="A23" s="268"/>
      <c r="B23" s="247"/>
      <c r="C23" s="247"/>
      <c r="D23" s="247"/>
      <c r="E23" s="249"/>
    </row>
    <row r="24" spans="1:5" ht="15" customHeight="1" x14ac:dyDescent="0.25">
      <c r="A24" s="5" t="s">
        <v>22</v>
      </c>
      <c r="B24" s="269">
        <f>SUM(E11:E23)</f>
        <v>75655</v>
      </c>
      <c r="C24" s="269"/>
      <c r="D24" s="269"/>
      <c r="E24" s="270"/>
    </row>
    <row r="25" spans="1:5" ht="15.75" x14ac:dyDescent="0.25">
      <c r="A25" s="283" t="s">
        <v>26</v>
      </c>
      <c r="B25" s="284"/>
      <c r="C25" s="284"/>
      <c r="D25" s="284"/>
      <c r="E25" s="285"/>
    </row>
    <row r="26" spans="1:5" x14ac:dyDescent="0.25">
      <c r="A26" s="271" t="s">
        <v>64</v>
      </c>
      <c r="B26" s="252">
        <v>834</v>
      </c>
      <c r="C26" s="252"/>
      <c r="D26" s="252" t="s">
        <v>19</v>
      </c>
      <c r="E26" s="287">
        <f>SUM(B26:D27)</f>
        <v>834</v>
      </c>
    </row>
    <row r="27" spans="1:5" x14ac:dyDescent="0.25">
      <c r="A27" s="271"/>
      <c r="B27" s="286"/>
      <c r="C27" s="286"/>
      <c r="D27" s="286"/>
      <c r="E27" s="288"/>
    </row>
    <row r="28" spans="1:5" x14ac:dyDescent="0.25">
      <c r="A28" s="20"/>
      <c r="B28" s="107"/>
      <c r="C28" s="107"/>
      <c r="D28" s="107"/>
      <c r="E28" s="203">
        <f>SUM(B28:D28)</f>
        <v>0</v>
      </c>
    </row>
    <row r="29" spans="1:5" ht="15.75" x14ac:dyDescent="0.25">
      <c r="A29" s="280" t="s">
        <v>29</v>
      </c>
      <c r="B29" s="281"/>
      <c r="C29" s="281"/>
      <c r="D29" s="281"/>
      <c r="E29" s="282"/>
    </row>
    <row r="30" spans="1:5" x14ac:dyDescent="0.25">
      <c r="A30" s="11" t="s">
        <v>65</v>
      </c>
      <c r="B30" s="106">
        <v>51500</v>
      </c>
      <c r="C30" s="106">
        <v>51500</v>
      </c>
      <c r="D30" s="106" t="s">
        <v>19</v>
      </c>
      <c r="E30" s="108">
        <v>103000</v>
      </c>
    </row>
    <row r="31" spans="1:5" x14ac:dyDescent="0.25">
      <c r="A31" s="21" t="s">
        <v>66</v>
      </c>
      <c r="B31" s="109">
        <v>45174</v>
      </c>
      <c r="C31" s="109"/>
      <c r="D31" s="109" t="s">
        <v>19</v>
      </c>
      <c r="E31" s="110">
        <v>45174</v>
      </c>
    </row>
    <row r="32" spans="1:5" x14ac:dyDescent="0.25">
      <c r="A32" s="21"/>
      <c r="B32" s="109"/>
      <c r="C32" s="109"/>
      <c r="D32" s="109"/>
      <c r="E32" s="110">
        <f>SUM(B32:D32)</f>
        <v>0</v>
      </c>
    </row>
    <row r="33" spans="1:5" x14ac:dyDescent="0.25">
      <c r="A33" s="12"/>
      <c r="B33" s="106"/>
      <c r="C33" s="106"/>
      <c r="D33" s="106"/>
      <c r="E33" s="110">
        <f t="shared" ref="E33:E34" si="0">SUM(B33:D33)</f>
        <v>0</v>
      </c>
    </row>
    <row r="34" spans="1:5" x14ac:dyDescent="0.25">
      <c r="A34" s="21"/>
      <c r="B34" s="109"/>
      <c r="C34" s="109"/>
      <c r="D34" s="109"/>
      <c r="E34" s="110">
        <f t="shared" si="0"/>
        <v>0</v>
      </c>
    </row>
    <row r="35" spans="1:5" ht="15.75" x14ac:dyDescent="0.25">
      <c r="A35" s="272" t="s">
        <v>32</v>
      </c>
      <c r="B35" s="247"/>
      <c r="C35" s="247"/>
      <c r="D35" s="247"/>
      <c r="E35" s="249"/>
    </row>
    <row r="36" spans="1:5" x14ac:dyDescent="0.25">
      <c r="A36" s="201" t="s">
        <v>67</v>
      </c>
      <c r="B36" s="22">
        <v>1300</v>
      </c>
      <c r="C36" s="22"/>
      <c r="D36" s="22" t="s">
        <v>19</v>
      </c>
      <c r="E36" s="23">
        <v>1300</v>
      </c>
    </row>
    <row r="37" spans="1:5" x14ac:dyDescent="0.25">
      <c r="A37" s="13" t="s">
        <v>68</v>
      </c>
      <c r="B37" s="109">
        <v>1000</v>
      </c>
      <c r="C37" s="109"/>
      <c r="D37" s="109" t="s">
        <v>19</v>
      </c>
      <c r="E37" s="110">
        <v>1000</v>
      </c>
    </row>
    <row r="38" spans="1:5" x14ac:dyDescent="0.25">
      <c r="A38" s="13" t="s">
        <v>69</v>
      </c>
      <c r="B38" s="17">
        <v>15000</v>
      </c>
      <c r="C38" s="17"/>
      <c r="D38" s="17"/>
      <c r="E38" s="18">
        <v>15000</v>
      </c>
    </row>
    <row r="39" spans="1:5" x14ac:dyDescent="0.25">
      <c r="A39" s="13"/>
      <c r="B39" s="17"/>
      <c r="C39" s="17"/>
      <c r="D39" s="17"/>
      <c r="E39" s="18">
        <f>SUM(B39:D39)</f>
        <v>0</v>
      </c>
    </row>
    <row r="40" spans="1:5" x14ac:dyDescent="0.25">
      <c r="A40" s="13"/>
      <c r="B40" s="17"/>
      <c r="C40" s="17"/>
      <c r="D40" s="17"/>
      <c r="E40" s="18">
        <f t="shared" ref="E40:E41" si="1">SUM(B40:D40)</f>
        <v>0</v>
      </c>
    </row>
    <row r="41" spans="1:5" x14ac:dyDescent="0.25">
      <c r="A41" s="13"/>
      <c r="B41" s="17"/>
      <c r="C41" s="17"/>
      <c r="D41" s="17"/>
      <c r="E41" s="18">
        <f t="shared" si="1"/>
        <v>0</v>
      </c>
    </row>
    <row r="42" spans="1:5" ht="15.75" x14ac:dyDescent="0.25">
      <c r="A42" s="272" t="s">
        <v>35</v>
      </c>
      <c r="B42" s="247"/>
      <c r="C42" s="247"/>
      <c r="D42" s="247"/>
      <c r="E42" s="249"/>
    </row>
    <row r="43" spans="1:5" x14ac:dyDescent="0.25">
      <c r="A43" s="14" t="s">
        <v>70</v>
      </c>
      <c r="B43" s="109"/>
      <c r="C43" s="109">
        <v>8000</v>
      </c>
      <c r="D43" s="109"/>
      <c r="E43" s="110">
        <v>8000</v>
      </c>
    </row>
    <row r="44" spans="1:5" x14ac:dyDescent="0.25">
      <c r="A44" s="14"/>
      <c r="B44" s="109"/>
      <c r="C44" s="109"/>
      <c r="D44" s="109"/>
      <c r="E44" s="110">
        <f>SUM(B44:D44)</f>
        <v>0</v>
      </c>
    </row>
    <row r="45" spans="1:5" ht="15.75" x14ac:dyDescent="0.25">
      <c r="A45" s="272" t="s">
        <v>38</v>
      </c>
      <c r="B45" s="247"/>
      <c r="C45" s="247"/>
      <c r="D45" s="247"/>
      <c r="E45" s="249"/>
    </row>
    <row r="46" spans="1:5" x14ac:dyDescent="0.25">
      <c r="A46" s="200" t="s">
        <v>71</v>
      </c>
      <c r="B46" s="109">
        <v>15000</v>
      </c>
      <c r="C46" s="109"/>
      <c r="D46" s="109" t="s">
        <v>19</v>
      </c>
      <c r="E46" s="110">
        <v>15000</v>
      </c>
    </row>
    <row r="47" spans="1:5" x14ac:dyDescent="0.25">
      <c r="A47" s="14"/>
      <c r="B47" s="109"/>
      <c r="C47" s="109"/>
      <c r="D47" s="109"/>
      <c r="E47" s="110">
        <f>SUM(B47:D47)</f>
        <v>0</v>
      </c>
    </row>
    <row r="48" spans="1:5" x14ac:dyDescent="0.25">
      <c r="A48" s="14"/>
      <c r="B48" s="109"/>
      <c r="C48" s="109"/>
      <c r="D48" s="109"/>
      <c r="E48" s="110">
        <f>SUM(B48:D48)</f>
        <v>0</v>
      </c>
    </row>
    <row r="49" spans="1:5" ht="15.75" x14ac:dyDescent="0.25">
      <c r="A49" s="272" t="s">
        <v>53</v>
      </c>
      <c r="B49" s="247"/>
      <c r="C49" s="247"/>
      <c r="D49" s="247"/>
      <c r="E49" s="249"/>
    </row>
    <row r="50" spans="1:5" x14ac:dyDescent="0.25">
      <c r="A50" s="268" t="s">
        <v>72</v>
      </c>
      <c r="B50" s="261">
        <v>11680</v>
      </c>
      <c r="C50" s="261"/>
      <c r="D50" s="261">
        <v>23357</v>
      </c>
      <c r="E50" s="262">
        <v>35037</v>
      </c>
    </row>
    <row r="51" spans="1:5" ht="17.25" customHeight="1" x14ac:dyDescent="0.25">
      <c r="A51" s="268"/>
      <c r="B51" s="247"/>
      <c r="C51" s="247"/>
      <c r="D51" s="247"/>
      <c r="E51" s="249"/>
    </row>
    <row r="52" spans="1:5" ht="15" customHeight="1" thickBot="1" x14ac:dyDescent="0.3">
      <c r="A52" s="6" t="s">
        <v>73</v>
      </c>
      <c r="B52" s="265">
        <f>SUM(E26:E51)</f>
        <v>224345</v>
      </c>
      <c r="C52" s="265"/>
      <c r="D52" s="265"/>
      <c r="E52" s="266"/>
    </row>
    <row r="55" spans="1:5" ht="15.75" thickBot="1" x14ac:dyDescent="0.3"/>
    <row r="56" spans="1:5" ht="15.75" thickBot="1" x14ac:dyDescent="0.3">
      <c r="D56" s="2" t="s">
        <v>41</v>
      </c>
      <c r="E56" s="3">
        <f>SUM(B24,B52)</f>
        <v>300000</v>
      </c>
    </row>
  </sheetData>
  <sheetProtection sheet="1" objects="1" scenarios="1"/>
  <protectedRanges>
    <protectedRange sqref="A1:E6" name="Range1"/>
    <protectedRange sqref="A29:D1048576 A1:D28" name="Range2"/>
  </protectedRanges>
  <mergeCells count="50">
    <mergeCell ref="A45:E45"/>
    <mergeCell ref="A2:E2"/>
    <mergeCell ref="A3:E4"/>
    <mergeCell ref="A5:E6"/>
    <mergeCell ref="B7:E7"/>
    <mergeCell ref="B8:B9"/>
    <mergeCell ref="C8:D8"/>
    <mergeCell ref="E8:E9"/>
    <mergeCell ref="A29:E29"/>
    <mergeCell ref="A25:E25"/>
    <mergeCell ref="B26:B27"/>
    <mergeCell ref="C26:C27"/>
    <mergeCell ref="D26:D27"/>
    <mergeCell ref="E26:E27"/>
    <mergeCell ref="A10:E10"/>
    <mergeCell ref="A12:E12"/>
    <mergeCell ref="B52:E52"/>
    <mergeCell ref="A13:A14"/>
    <mergeCell ref="A16:A17"/>
    <mergeCell ref="A22:A23"/>
    <mergeCell ref="B24:E24"/>
    <mergeCell ref="A26:A27"/>
    <mergeCell ref="A42:E42"/>
    <mergeCell ref="A35:E35"/>
    <mergeCell ref="A15:E15"/>
    <mergeCell ref="B16:B17"/>
    <mergeCell ref="A50:A51"/>
    <mergeCell ref="B50:B51"/>
    <mergeCell ref="C50:C51"/>
    <mergeCell ref="D50:D51"/>
    <mergeCell ref="E50:E51"/>
    <mergeCell ref="A49:E49"/>
    <mergeCell ref="B13:B14"/>
    <mergeCell ref="C13:C14"/>
    <mergeCell ref="D13:D14"/>
    <mergeCell ref="E13:E14"/>
    <mergeCell ref="A21:E21"/>
    <mergeCell ref="C16:C17"/>
    <mergeCell ref="D16:D17"/>
    <mergeCell ref="E16:E17"/>
    <mergeCell ref="A18:E18"/>
    <mergeCell ref="A19:A20"/>
    <mergeCell ref="B22:B23"/>
    <mergeCell ref="C22:C23"/>
    <mergeCell ref="D22:D23"/>
    <mergeCell ref="E22:E23"/>
    <mergeCell ref="B19:B20"/>
    <mergeCell ref="C19:C20"/>
    <mergeCell ref="D19:D20"/>
    <mergeCell ref="E19:E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2DFE1-B0EC-4E68-BDAF-4DBCB877BF80}">
  <dimension ref="A1:F100"/>
  <sheetViews>
    <sheetView workbookViewId="0">
      <selection activeCell="C14" sqref="C14:C15"/>
    </sheetView>
  </sheetViews>
  <sheetFormatPr defaultRowHeight="15" x14ac:dyDescent="0.25"/>
  <cols>
    <col min="1" max="1" width="108.42578125" customWidth="1"/>
    <col min="2" max="2" width="20.85546875" customWidth="1"/>
    <col min="3" max="3" width="30.28515625" customWidth="1"/>
    <col min="4" max="4" width="29.5703125" customWidth="1"/>
    <col min="5" max="5" width="32.5703125" customWidth="1"/>
  </cols>
  <sheetData>
    <row r="1" spans="1:4" ht="18.75" x14ac:dyDescent="0.3">
      <c r="A1" s="295" t="s">
        <v>74</v>
      </c>
      <c r="B1" s="296"/>
      <c r="C1" s="296"/>
      <c r="D1" s="297"/>
    </row>
    <row r="2" spans="1:4" ht="15" customHeight="1" x14ac:dyDescent="0.25">
      <c r="A2" s="29"/>
      <c r="B2" s="30"/>
      <c r="C2" s="30"/>
      <c r="D2" s="31"/>
    </row>
    <row r="3" spans="1:4" ht="30.75" customHeight="1" x14ac:dyDescent="0.25">
      <c r="A3" s="298" t="s">
        <v>75</v>
      </c>
      <c r="B3" s="299"/>
      <c r="C3" s="299"/>
      <c r="D3" s="300"/>
    </row>
    <row r="4" spans="1:4" ht="15" customHeight="1" x14ac:dyDescent="0.25">
      <c r="A4" s="32"/>
      <c r="B4" s="33"/>
      <c r="C4" s="30"/>
      <c r="D4" s="31"/>
    </row>
    <row r="5" spans="1:4" ht="30" x14ac:dyDescent="0.25">
      <c r="A5" s="34" t="s">
        <v>76</v>
      </c>
      <c r="B5" s="301" t="s">
        <v>77</v>
      </c>
      <c r="C5" s="302"/>
      <c r="D5" s="303"/>
    </row>
    <row r="6" spans="1:4" ht="30" customHeight="1" x14ac:dyDescent="0.25">
      <c r="A6" s="35" t="s">
        <v>5</v>
      </c>
      <c r="B6" s="24" t="s">
        <v>6</v>
      </c>
      <c r="C6" s="24" t="s">
        <v>7</v>
      </c>
      <c r="D6" s="36" t="s">
        <v>8</v>
      </c>
    </row>
    <row r="7" spans="1:4" ht="15" customHeight="1" x14ac:dyDescent="0.25">
      <c r="A7" s="37" t="s">
        <v>78</v>
      </c>
      <c r="B7" s="25"/>
      <c r="C7" s="25"/>
      <c r="D7" s="38">
        <f>SUM(B7:C7)</f>
        <v>0</v>
      </c>
    </row>
    <row r="8" spans="1:4" ht="15" customHeight="1" x14ac:dyDescent="0.25">
      <c r="A8" s="39" t="s">
        <v>79</v>
      </c>
      <c r="B8" s="25"/>
      <c r="C8" s="25"/>
      <c r="D8" s="38">
        <f t="shared" ref="D8:D71" si="0">SUM(B8:C8)</f>
        <v>0</v>
      </c>
    </row>
    <row r="9" spans="1:4" ht="15" customHeight="1" x14ac:dyDescent="0.25">
      <c r="A9" s="307" t="s">
        <v>80</v>
      </c>
      <c r="B9" s="25"/>
      <c r="C9" s="25"/>
      <c r="D9" s="38">
        <f t="shared" si="0"/>
        <v>0</v>
      </c>
    </row>
    <row r="10" spans="1:4" ht="15" customHeight="1" x14ac:dyDescent="0.25">
      <c r="A10" s="308"/>
      <c r="B10" s="25"/>
      <c r="C10" s="25"/>
      <c r="D10" s="38">
        <f t="shared" si="0"/>
        <v>0</v>
      </c>
    </row>
    <row r="11" spans="1:4" ht="15" customHeight="1" x14ac:dyDescent="0.25">
      <c r="A11" s="308"/>
      <c r="B11" s="25"/>
      <c r="C11" s="25"/>
      <c r="D11" s="38">
        <f t="shared" si="0"/>
        <v>0</v>
      </c>
    </row>
    <row r="12" spans="1:4" ht="15" customHeight="1" x14ac:dyDescent="0.25">
      <c r="A12" s="308"/>
      <c r="B12" s="25"/>
      <c r="C12" s="25"/>
      <c r="D12" s="38">
        <f t="shared" si="0"/>
        <v>0</v>
      </c>
    </row>
    <row r="13" spans="1:4" ht="15" customHeight="1" x14ac:dyDescent="0.25">
      <c r="A13" s="308"/>
      <c r="B13" s="25"/>
      <c r="C13" s="25"/>
      <c r="D13" s="38">
        <f t="shared" si="0"/>
        <v>0</v>
      </c>
    </row>
    <row r="14" spans="1:4" ht="15" customHeight="1" x14ac:dyDescent="0.25">
      <c r="A14" s="309"/>
      <c r="B14" s="25"/>
      <c r="C14" s="25"/>
      <c r="D14" s="38">
        <f t="shared" si="0"/>
        <v>0</v>
      </c>
    </row>
    <row r="15" spans="1:4" ht="15" customHeight="1" x14ac:dyDescent="0.25">
      <c r="A15" s="39" t="s">
        <v>81</v>
      </c>
      <c r="B15" s="25"/>
      <c r="C15" s="25"/>
      <c r="D15" s="38">
        <f t="shared" si="0"/>
        <v>0</v>
      </c>
    </row>
    <row r="16" spans="1:4" ht="15" customHeight="1" x14ac:dyDescent="0.25">
      <c r="A16" s="307" t="s">
        <v>82</v>
      </c>
      <c r="B16" s="25"/>
      <c r="C16" s="25"/>
      <c r="D16" s="38">
        <f t="shared" si="0"/>
        <v>0</v>
      </c>
    </row>
    <row r="17" spans="1:4" ht="15" customHeight="1" x14ac:dyDescent="0.25">
      <c r="A17" s="308"/>
      <c r="B17" s="25"/>
      <c r="C17" s="25"/>
      <c r="D17" s="38">
        <f t="shared" si="0"/>
        <v>0</v>
      </c>
    </row>
    <row r="18" spans="1:4" ht="15" customHeight="1" x14ac:dyDescent="0.25">
      <c r="A18" s="308"/>
      <c r="B18" s="25"/>
      <c r="C18" s="25"/>
      <c r="D18" s="38">
        <f t="shared" si="0"/>
        <v>0</v>
      </c>
    </row>
    <row r="19" spans="1:4" ht="15" customHeight="1" x14ac:dyDescent="0.25">
      <c r="A19" s="308"/>
      <c r="B19" s="25"/>
      <c r="C19" s="25"/>
      <c r="D19" s="38">
        <f t="shared" si="0"/>
        <v>0</v>
      </c>
    </row>
    <row r="20" spans="1:4" ht="15" customHeight="1" x14ac:dyDescent="0.25">
      <c r="A20" s="308"/>
      <c r="B20" s="25"/>
      <c r="C20" s="25"/>
      <c r="D20" s="38">
        <f t="shared" si="0"/>
        <v>0</v>
      </c>
    </row>
    <row r="21" spans="1:4" ht="15" customHeight="1" x14ac:dyDescent="0.25">
      <c r="A21" s="308"/>
      <c r="B21" s="25"/>
      <c r="C21" s="25"/>
      <c r="D21" s="38">
        <f t="shared" si="0"/>
        <v>0</v>
      </c>
    </row>
    <row r="22" spans="1:4" ht="15" customHeight="1" x14ac:dyDescent="0.25">
      <c r="A22" s="308"/>
      <c r="B22" s="25"/>
      <c r="C22" s="25"/>
      <c r="D22" s="38">
        <f t="shared" si="0"/>
        <v>0</v>
      </c>
    </row>
    <row r="23" spans="1:4" ht="15" customHeight="1" x14ac:dyDescent="0.25">
      <c r="A23" s="309"/>
      <c r="B23" s="25"/>
      <c r="C23" s="25"/>
      <c r="D23" s="38">
        <f t="shared" si="0"/>
        <v>0</v>
      </c>
    </row>
    <row r="24" spans="1:4" ht="15" customHeight="1" x14ac:dyDescent="0.25">
      <c r="A24" s="39" t="s">
        <v>23</v>
      </c>
      <c r="B24" s="25"/>
      <c r="C24" s="25"/>
      <c r="D24" s="38">
        <f t="shared" si="0"/>
        <v>0</v>
      </c>
    </row>
    <row r="25" spans="1:4" ht="65.25" customHeight="1" x14ac:dyDescent="0.25">
      <c r="A25" s="53" t="s">
        <v>83</v>
      </c>
      <c r="B25" s="25"/>
      <c r="C25" s="25"/>
      <c r="D25" s="38">
        <f t="shared" si="0"/>
        <v>0</v>
      </c>
    </row>
    <row r="26" spans="1:4" ht="15" customHeight="1" x14ac:dyDescent="0.25">
      <c r="A26" s="40"/>
      <c r="B26" s="28"/>
      <c r="C26" s="28"/>
      <c r="D26" s="38">
        <f t="shared" si="0"/>
        <v>0</v>
      </c>
    </row>
    <row r="27" spans="1:4" ht="15" customHeight="1" x14ac:dyDescent="0.25">
      <c r="A27" s="41" t="s">
        <v>26</v>
      </c>
      <c r="B27" s="25"/>
      <c r="C27" s="25"/>
      <c r="D27" s="38">
        <f t="shared" si="0"/>
        <v>0</v>
      </c>
    </row>
    <row r="28" spans="1:4" ht="15" customHeight="1" x14ac:dyDescent="0.25">
      <c r="A28" s="304" t="s">
        <v>84</v>
      </c>
      <c r="B28" s="25"/>
      <c r="C28" s="25"/>
      <c r="D28" s="38">
        <f t="shared" si="0"/>
        <v>0</v>
      </c>
    </row>
    <row r="29" spans="1:4" ht="15" customHeight="1" x14ac:dyDescent="0.25">
      <c r="A29" s="305"/>
      <c r="B29" s="25"/>
      <c r="C29" s="25"/>
      <c r="D29" s="38">
        <f t="shared" si="0"/>
        <v>0</v>
      </c>
    </row>
    <row r="30" spans="1:4" ht="15" customHeight="1" x14ac:dyDescent="0.25">
      <c r="A30" s="305"/>
      <c r="B30" s="25"/>
      <c r="C30" s="25"/>
      <c r="D30" s="38">
        <f t="shared" si="0"/>
        <v>0</v>
      </c>
    </row>
    <row r="31" spans="1:4" ht="15" customHeight="1" x14ac:dyDescent="0.25">
      <c r="A31" s="305"/>
      <c r="B31" s="25"/>
      <c r="C31" s="25"/>
      <c r="D31" s="38">
        <f t="shared" si="0"/>
        <v>0</v>
      </c>
    </row>
    <row r="32" spans="1:4" ht="15" customHeight="1" x14ac:dyDescent="0.25">
      <c r="A32" s="305"/>
      <c r="B32" s="25"/>
      <c r="C32" s="25"/>
      <c r="D32" s="38">
        <f t="shared" si="0"/>
        <v>0</v>
      </c>
    </row>
    <row r="33" spans="1:4" ht="15" customHeight="1" x14ac:dyDescent="0.25">
      <c r="A33" s="305"/>
      <c r="B33" s="25"/>
      <c r="C33" s="25"/>
      <c r="D33" s="38">
        <f t="shared" si="0"/>
        <v>0</v>
      </c>
    </row>
    <row r="34" spans="1:4" ht="15" customHeight="1" x14ac:dyDescent="0.25">
      <c r="A34" s="305"/>
      <c r="B34" s="25"/>
      <c r="C34" s="25"/>
      <c r="D34" s="38">
        <f t="shared" si="0"/>
        <v>0</v>
      </c>
    </row>
    <row r="35" spans="1:4" ht="15" customHeight="1" x14ac:dyDescent="0.25">
      <c r="A35" s="305"/>
      <c r="B35" s="25"/>
      <c r="C35" s="25"/>
      <c r="D35" s="38">
        <f t="shared" si="0"/>
        <v>0</v>
      </c>
    </row>
    <row r="36" spans="1:4" ht="15" customHeight="1" x14ac:dyDescent="0.25">
      <c r="A36" s="305"/>
      <c r="B36" s="25"/>
      <c r="C36" s="25"/>
      <c r="D36" s="38">
        <f t="shared" si="0"/>
        <v>0</v>
      </c>
    </row>
    <row r="37" spans="1:4" ht="15" customHeight="1" x14ac:dyDescent="0.25">
      <c r="A37" s="42" t="s">
        <v>29</v>
      </c>
      <c r="B37" s="25"/>
      <c r="C37" s="25"/>
      <c r="D37" s="38">
        <f t="shared" si="0"/>
        <v>0</v>
      </c>
    </row>
    <row r="38" spans="1:4" ht="15" customHeight="1" x14ac:dyDescent="0.25">
      <c r="A38" s="304" t="s">
        <v>85</v>
      </c>
      <c r="B38" s="25"/>
      <c r="C38" s="25"/>
      <c r="D38" s="38">
        <f t="shared" si="0"/>
        <v>0</v>
      </c>
    </row>
    <row r="39" spans="1:4" ht="15" customHeight="1" x14ac:dyDescent="0.25">
      <c r="A39" s="305"/>
      <c r="B39" s="25"/>
      <c r="C39" s="25"/>
      <c r="D39" s="38">
        <f t="shared" si="0"/>
        <v>0</v>
      </c>
    </row>
    <row r="40" spans="1:4" ht="15" customHeight="1" x14ac:dyDescent="0.25">
      <c r="A40" s="305"/>
      <c r="B40" s="25"/>
      <c r="C40" s="25"/>
      <c r="D40" s="38">
        <f t="shared" si="0"/>
        <v>0</v>
      </c>
    </row>
    <row r="41" spans="1:4" ht="15" customHeight="1" x14ac:dyDescent="0.25">
      <c r="A41" s="305"/>
      <c r="B41" s="25"/>
      <c r="C41" s="25"/>
      <c r="D41" s="38">
        <f t="shared" si="0"/>
        <v>0</v>
      </c>
    </row>
    <row r="42" spans="1:4" ht="15" customHeight="1" x14ac:dyDescent="0.25">
      <c r="A42" s="305"/>
      <c r="B42" s="25"/>
      <c r="C42" s="25"/>
      <c r="D42" s="38">
        <f t="shared" si="0"/>
        <v>0</v>
      </c>
    </row>
    <row r="43" spans="1:4" ht="15" customHeight="1" x14ac:dyDescent="0.25">
      <c r="A43" s="305"/>
      <c r="B43" s="25"/>
      <c r="C43" s="25"/>
      <c r="D43" s="38">
        <f t="shared" si="0"/>
        <v>0</v>
      </c>
    </row>
    <row r="44" spans="1:4" ht="15" customHeight="1" x14ac:dyDescent="0.25">
      <c r="A44" s="305"/>
      <c r="B44" s="25"/>
      <c r="C44" s="25"/>
      <c r="D44" s="38">
        <f t="shared" si="0"/>
        <v>0</v>
      </c>
    </row>
    <row r="45" spans="1:4" ht="15" customHeight="1" x14ac:dyDescent="0.25">
      <c r="A45" s="305"/>
      <c r="B45" s="25"/>
      <c r="C45" s="25"/>
      <c r="D45" s="38">
        <f t="shared" si="0"/>
        <v>0</v>
      </c>
    </row>
    <row r="46" spans="1:4" ht="15" customHeight="1" x14ac:dyDescent="0.25">
      <c r="A46" s="42" t="s">
        <v>32</v>
      </c>
      <c r="B46" s="25"/>
      <c r="C46" s="25"/>
      <c r="D46" s="38">
        <f t="shared" si="0"/>
        <v>0</v>
      </c>
    </row>
    <row r="47" spans="1:4" ht="15" customHeight="1" x14ac:dyDescent="0.25">
      <c r="A47" s="304" t="s">
        <v>86</v>
      </c>
      <c r="B47" s="25"/>
      <c r="C47" s="25"/>
      <c r="D47" s="38">
        <f t="shared" si="0"/>
        <v>0</v>
      </c>
    </row>
    <row r="48" spans="1:4" ht="15" customHeight="1" x14ac:dyDescent="0.25">
      <c r="A48" s="305"/>
      <c r="B48" s="25"/>
      <c r="C48" s="25"/>
      <c r="D48" s="38">
        <f t="shared" si="0"/>
        <v>0</v>
      </c>
    </row>
    <row r="49" spans="1:6" ht="15" customHeight="1" x14ac:dyDescent="0.25">
      <c r="A49" s="305"/>
      <c r="B49" s="25"/>
      <c r="C49" s="25"/>
      <c r="D49" s="38">
        <f t="shared" si="0"/>
        <v>0</v>
      </c>
    </row>
    <row r="50" spans="1:6" ht="15" customHeight="1" x14ac:dyDescent="0.25">
      <c r="A50" s="305"/>
      <c r="B50" s="25"/>
      <c r="C50" s="25"/>
      <c r="D50" s="38">
        <f t="shared" si="0"/>
        <v>0</v>
      </c>
    </row>
    <row r="51" spans="1:6" ht="15" customHeight="1" x14ac:dyDescent="0.25">
      <c r="A51" s="305"/>
      <c r="B51" s="25"/>
      <c r="C51" s="25"/>
      <c r="D51" s="38">
        <f t="shared" si="0"/>
        <v>0</v>
      </c>
    </row>
    <row r="52" spans="1:6" ht="15" customHeight="1" x14ac:dyDescent="0.25">
      <c r="A52" s="305"/>
      <c r="B52" s="25"/>
      <c r="C52" s="25"/>
      <c r="D52" s="38">
        <f t="shared" si="0"/>
        <v>0</v>
      </c>
    </row>
    <row r="53" spans="1:6" ht="15" customHeight="1" x14ac:dyDescent="0.25">
      <c r="A53" s="305"/>
      <c r="B53" s="25"/>
      <c r="C53" s="25"/>
      <c r="D53" s="38">
        <f t="shared" si="0"/>
        <v>0</v>
      </c>
    </row>
    <row r="54" spans="1:6" ht="15" customHeight="1" x14ac:dyDescent="0.25">
      <c r="A54" s="305"/>
      <c r="B54" s="25"/>
      <c r="C54" s="25"/>
      <c r="D54" s="38">
        <f t="shared" si="0"/>
        <v>0</v>
      </c>
    </row>
    <row r="55" spans="1:6" ht="15" customHeight="1" x14ac:dyDescent="0.25">
      <c r="A55" s="306"/>
      <c r="B55" s="25"/>
      <c r="C55" s="25"/>
      <c r="D55" s="38">
        <f t="shared" si="0"/>
        <v>0</v>
      </c>
    </row>
    <row r="56" spans="1:6" ht="15" customHeight="1" x14ac:dyDescent="0.25">
      <c r="A56" s="44" t="s">
        <v>35</v>
      </c>
      <c r="B56" s="25"/>
      <c r="C56" s="25"/>
      <c r="D56" s="38">
        <f t="shared" si="0"/>
        <v>0</v>
      </c>
    </row>
    <row r="57" spans="1:6" ht="15" customHeight="1" x14ac:dyDescent="0.25">
      <c r="A57" s="293" t="s">
        <v>87</v>
      </c>
      <c r="B57" s="25"/>
      <c r="C57" s="25"/>
      <c r="D57" s="38">
        <f t="shared" si="0"/>
        <v>0</v>
      </c>
    </row>
    <row r="58" spans="1:6" ht="15" customHeight="1" x14ac:dyDescent="0.25">
      <c r="A58" s="294"/>
      <c r="B58" s="25"/>
      <c r="C58" s="25"/>
      <c r="D58" s="38">
        <f t="shared" si="0"/>
        <v>0</v>
      </c>
    </row>
    <row r="59" spans="1:6" ht="15" customHeight="1" x14ac:dyDescent="0.25">
      <c r="A59" s="294"/>
      <c r="B59" s="25"/>
      <c r="C59" s="25"/>
      <c r="D59" s="38">
        <f t="shared" si="0"/>
        <v>0</v>
      </c>
    </row>
    <row r="60" spans="1:6" ht="15" customHeight="1" x14ac:dyDescent="0.25">
      <c r="A60" s="45" t="s">
        <v>88</v>
      </c>
      <c r="B60" s="25"/>
      <c r="C60" s="25"/>
      <c r="D60" s="38">
        <f t="shared" si="0"/>
        <v>0</v>
      </c>
    </row>
    <row r="61" spans="1:6" ht="15" customHeight="1" x14ac:dyDescent="0.25">
      <c r="A61" s="47" t="s">
        <v>89</v>
      </c>
      <c r="B61" s="25"/>
      <c r="C61" s="25"/>
      <c r="D61" s="38">
        <f t="shared" si="0"/>
        <v>0</v>
      </c>
      <c r="F61" s="26"/>
    </row>
    <row r="62" spans="1:6" ht="15" customHeight="1" x14ac:dyDescent="0.25">
      <c r="A62" s="290" t="s">
        <v>90</v>
      </c>
      <c r="B62" s="25"/>
      <c r="C62" s="25"/>
      <c r="D62" s="38">
        <f t="shared" si="0"/>
        <v>0</v>
      </c>
    </row>
    <row r="63" spans="1:6" ht="15" customHeight="1" x14ac:dyDescent="0.25">
      <c r="A63" s="291"/>
      <c r="B63" s="25"/>
      <c r="C63" s="25"/>
      <c r="D63" s="38">
        <f t="shared" si="0"/>
        <v>0</v>
      </c>
    </row>
    <row r="64" spans="1:6" ht="15" customHeight="1" x14ac:dyDescent="0.25">
      <c r="A64" s="292"/>
      <c r="B64" s="25"/>
      <c r="C64" s="25"/>
      <c r="D64" s="38">
        <f t="shared" si="0"/>
        <v>0</v>
      </c>
    </row>
    <row r="65" spans="1:4" ht="15" customHeight="1" x14ac:dyDescent="0.25">
      <c r="A65" s="47" t="s">
        <v>91</v>
      </c>
      <c r="B65" s="25"/>
      <c r="C65" s="25"/>
      <c r="D65" s="38">
        <f t="shared" si="0"/>
        <v>0</v>
      </c>
    </row>
    <row r="66" spans="1:4" ht="15" customHeight="1" x14ac:dyDescent="0.25">
      <c r="A66" s="307" t="s">
        <v>92</v>
      </c>
      <c r="B66" s="25"/>
      <c r="C66" s="25"/>
      <c r="D66" s="38">
        <f t="shared" si="0"/>
        <v>0</v>
      </c>
    </row>
    <row r="67" spans="1:4" ht="15" customHeight="1" x14ac:dyDescent="0.25">
      <c r="A67" s="308"/>
      <c r="B67" s="25"/>
      <c r="C67" s="25"/>
      <c r="D67" s="38">
        <f t="shared" si="0"/>
        <v>0</v>
      </c>
    </row>
    <row r="68" spans="1:4" ht="15" customHeight="1" x14ac:dyDescent="0.25">
      <c r="A68" s="308"/>
      <c r="B68" s="25"/>
      <c r="C68" s="25"/>
      <c r="D68" s="38">
        <f t="shared" si="0"/>
        <v>0</v>
      </c>
    </row>
    <row r="69" spans="1:4" ht="15" customHeight="1" x14ac:dyDescent="0.25">
      <c r="A69" s="308"/>
      <c r="B69" s="25"/>
      <c r="C69" s="25"/>
      <c r="D69" s="38">
        <f t="shared" si="0"/>
        <v>0</v>
      </c>
    </row>
    <row r="70" spans="1:4" ht="15" customHeight="1" x14ac:dyDescent="0.25">
      <c r="A70" s="308"/>
      <c r="B70" s="25"/>
      <c r="C70" s="25"/>
      <c r="D70" s="38">
        <f t="shared" si="0"/>
        <v>0</v>
      </c>
    </row>
    <row r="71" spans="1:4" ht="15" customHeight="1" x14ac:dyDescent="0.25">
      <c r="A71" s="309"/>
      <c r="B71" s="25"/>
      <c r="C71" s="25"/>
      <c r="D71" s="38">
        <f t="shared" si="0"/>
        <v>0</v>
      </c>
    </row>
    <row r="72" spans="1:4" ht="15" customHeight="1" x14ac:dyDescent="0.25">
      <c r="A72" s="48" t="s">
        <v>93</v>
      </c>
      <c r="B72" s="27"/>
      <c r="C72" s="27"/>
      <c r="D72" s="38">
        <f t="shared" ref="D72:D80" si="1">SUM(B72:C72)</f>
        <v>0</v>
      </c>
    </row>
    <row r="73" spans="1:4" ht="15" customHeight="1" x14ac:dyDescent="0.25">
      <c r="A73" s="290" t="s">
        <v>94</v>
      </c>
      <c r="B73" s="27"/>
      <c r="C73" s="27"/>
      <c r="D73" s="38">
        <f t="shared" si="1"/>
        <v>0</v>
      </c>
    </row>
    <row r="74" spans="1:4" ht="15" customHeight="1" x14ac:dyDescent="0.25">
      <c r="A74" s="291"/>
      <c r="B74" s="27"/>
      <c r="C74" s="27"/>
      <c r="D74" s="38">
        <f t="shared" si="1"/>
        <v>0</v>
      </c>
    </row>
    <row r="75" spans="1:4" ht="15" customHeight="1" x14ac:dyDescent="0.25">
      <c r="A75" s="292"/>
      <c r="B75" s="27"/>
      <c r="C75" s="27"/>
      <c r="D75" s="38">
        <f t="shared" si="1"/>
        <v>0</v>
      </c>
    </row>
    <row r="76" spans="1:4" ht="15" customHeight="1" x14ac:dyDescent="0.25">
      <c r="A76" s="49" t="s">
        <v>95</v>
      </c>
      <c r="B76" s="25"/>
      <c r="C76" s="25"/>
      <c r="D76" s="38">
        <f t="shared" si="1"/>
        <v>0</v>
      </c>
    </row>
    <row r="77" spans="1:4" ht="15" customHeight="1" x14ac:dyDescent="0.25">
      <c r="A77" s="43" t="s">
        <v>96</v>
      </c>
      <c r="B77" s="25"/>
      <c r="C77" s="25"/>
      <c r="D77" s="38">
        <f t="shared" si="1"/>
        <v>0</v>
      </c>
    </row>
    <row r="78" spans="1:4" ht="15" customHeight="1" x14ac:dyDescent="0.25">
      <c r="A78" s="44" t="s">
        <v>97</v>
      </c>
      <c r="B78" s="25"/>
      <c r="C78" s="25"/>
      <c r="D78" s="38">
        <f t="shared" si="1"/>
        <v>0</v>
      </c>
    </row>
    <row r="79" spans="1:4" ht="15" customHeight="1" x14ac:dyDescent="0.25">
      <c r="A79" s="202" t="s">
        <v>98</v>
      </c>
      <c r="B79" s="57"/>
      <c r="C79" s="57"/>
      <c r="D79" s="38">
        <f t="shared" si="1"/>
        <v>0</v>
      </c>
    </row>
    <row r="80" spans="1:4" ht="15" customHeight="1" x14ac:dyDescent="0.25">
      <c r="A80" s="62"/>
      <c r="B80" s="56"/>
      <c r="C80" s="56"/>
      <c r="D80" s="58">
        <f t="shared" si="1"/>
        <v>0</v>
      </c>
    </row>
    <row r="81" spans="1:4" ht="15" customHeight="1" x14ac:dyDescent="0.25">
      <c r="A81" s="63" t="s">
        <v>99</v>
      </c>
      <c r="B81" s="64"/>
      <c r="C81" s="64"/>
      <c r="D81" s="65">
        <f>SUM(D7:D80)</f>
        <v>0</v>
      </c>
    </row>
    <row r="82" spans="1:4" ht="15" customHeight="1" x14ac:dyDescent="0.25">
      <c r="A82" s="66" t="s">
        <v>100</v>
      </c>
      <c r="B82" s="51"/>
      <c r="C82" s="67"/>
      <c r="D82" s="68">
        <f>SUM(B82:C83)</f>
        <v>0</v>
      </c>
    </row>
    <row r="83" spans="1:4" ht="15" customHeight="1" x14ac:dyDescent="0.25">
      <c r="A83" s="55"/>
      <c r="B83" s="56"/>
      <c r="C83" s="56"/>
      <c r="D83" s="58">
        <f t="shared" ref="D83:D95" si="2">SUM(B83:C84)</f>
        <v>0</v>
      </c>
    </row>
    <row r="84" spans="1:4" ht="15" customHeight="1" x14ac:dyDescent="0.25">
      <c r="A84" s="59" t="s">
        <v>101</v>
      </c>
      <c r="B84" s="60"/>
      <c r="C84" s="60"/>
      <c r="D84" s="58">
        <f t="shared" si="2"/>
        <v>0</v>
      </c>
    </row>
    <row r="85" spans="1:4" ht="15" customHeight="1" x14ac:dyDescent="0.25">
      <c r="A85" s="52" t="s">
        <v>102</v>
      </c>
      <c r="B85" s="25"/>
      <c r="C85" s="25"/>
      <c r="D85" s="58">
        <f t="shared" si="2"/>
        <v>0</v>
      </c>
    </row>
    <row r="86" spans="1:4" ht="15" customHeight="1" x14ac:dyDescent="0.25">
      <c r="A86" s="50" t="s">
        <v>103</v>
      </c>
      <c r="B86" s="25"/>
      <c r="C86" s="25"/>
      <c r="D86" s="58">
        <f t="shared" si="2"/>
        <v>0</v>
      </c>
    </row>
    <row r="87" spans="1:4" ht="15" customHeight="1" x14ac:dyDescent="0.25">
      <c r="A87" s="46" t="s">
        <v>104</v>
      </c>
      <c r="B87" s="25"/>
      <c r="C87" s="27"/>
      <c r="D87" s="58">
        <f>SUM(B87:C87)</f>
        <v>0</v>
      </c>
    </row>
    <row r="88" spans="1:4" ht="30" customHeight="1" x14ac:dyDescent="0.25">
      <c r="A88" s="46" t="s">
        <v>105</v>
      </c>
      <c r="B88" s="25"/>
      <c r="C88" s="27"/>
      <c r="D88" s="58">
        <f t="shared" si="2"/>
        <v>0</v>
      </c>
    </row>
    <row r="89" spans="1:4" ht="30" customHeight="1" x14ac:dyDescent="0.25">
      <c r="A89" s="46" t="s">
        <v>106</v>
      </c>
      <c r="B89" s="25"/>
      <c r="C89" s="27"/>
      <c r="D89" s="58">
        <f t="shared" si="2"/>
        <v>0</v>
      </c>
    </row>
    <row r="90" spans="1:4" ht="15" customHeight="1" x14ac:dyDescent="0.25">
      <c r="A90" s="46" t="s">
        <v>107</v>
      </c>
      <c r="B90" s="25"/>
      <c r="C90" s="27"/>
      <c r="D90" s="58">
        <f t="shared" si="2"/>
        <v>0</v>
      </c>
    </row>
    <row r="91" spans="1:4" ht="30" customHeight="1" x14ac:dyDescent="0.25">
      <c r="A91" s="46" t="s">
        <v>108</v>
      </c>
      <c r="B91" s="25"/>
      <c r="C91" s="27"/>
      <c r="D91" s="58">
        <f t="shared" si="2"/>
        <v>0</v>
      </c>
    </row>
    <row r="92" spans="1:4" ht="15" customHeight="1" x14ac:dyDescent="0.25">
      <c r="A92" s="46" t="s">
        <v>109</v>
      </c>
      <c r="B92" s="25"/>
      <c r="C92" s="25"/>
      <c r="D92" s="58">
        <f t="shared" si="2"/>
        <v>0</v>
      </c>
    </row>
    <row r="93" spans="1:4" ht="15" customHeight="1" x14ac:dyDescent="0.25">
      <c r="A93" s="46" t="s">
        <v>110</v>
      </c>
      <c r="B93" s="25"/>
      <c r="C93" s="25"/>
      <c r="D93" s="58">
        <f t="shared" si="2"/>
        <v>0</v>
      </c>
    </row>
    <row r="94" spans="1:4" ht="15" customHeight="1" x14ac:dyDescent="0.25">
      <c r="A94" s="46" t="s">
        <v>111</v>
      </c>
      <c r="B94" s="25"/>
      <c r="C94" s="25"/>
      <c r="D94" s="58">
        <f t="shared" si="2"/>
        <v>0</v>
      </c>
    </row>
    <row r="95" spans="1:4" ht="15" customHeight="1" x14ac:dyDescent="0.25">
      <c r="A95" s="73" t="s">
        <v>112</v>
      </c>
      <c r="B95" s="57"/>
      <c r="C95" s="57"/>
      <c r="D95" s="58">
        <f t="shared" si="2"/>
        <v>0</v>
      </c>
    </row>
    <row r="96" spans="1:4" ht="15" customHeight="1" x14ac:dyDescent="0.25">
      <c r="A96" s="69" t="s">
        <v>113</v>
      </c>
      <c r="B96" s="70"/>
      <c r="C96" s="71"/>
      <c r="D96" s="72">
        <f>SUM(D84:D95)</f>
        <v>0</v>
      </c>
    </row>
    <row r="97" spans="1:4" ht="15" customHeight="1" x14ac:dyDescent="0.25">
      <c r="A97" s="74" t="s">
        <v>114</v>
      </c>
      <c r="B97" s="60"/>
      <c r="C97" s="60"/>
      <c r="D97" s="61">
        <f>SUM(B97:C97)</f>
        <v>0</v>
      </c>
    </row>
    <row r="98" spans="1:4" ht="15" customHeight="1" x14ac:dyDescent="0.25">
      <c r="A98" s="54"/>
      <c r="B98" s="25"/>
      <c r="C98" s="25"/>
      <c r="D98" s="38">
        <f>SUM(B98:C98)</f>
        <v>0</v>
      </c>
    </row>
    <row r="99" spans="1:4" ht="15" customHeight="1" x14ac:dyDescent="0.25">
      <c r="A99" s="78" t="s">
        <v>115</v>
      </c>
      <c r="B99" s="79"/>
      <c r="C99" s="79"/>
      <c r="D99" s="80">
        <f>SUM(D97:D98)</f>
        <v>0</v>
      </c>
    </row>
    <row r="100" spans="1:4" ht="15" customHeight="1" x14ac:dyDescent="0.25">
      <c r="A100" s="75" t="s">
        <v>116</v>
      </c>
      <c r="B100" s="76"/>
      <c r="C100" s="76"/>
      <c r="D100" s="77">
        <f>SUM(D81,D96,D99)</f>
        <v>0</v>
      </c>
    </row>
  </sheetData>
  <sheetProtection sheet="1" objects="1" scenarios="1" insertRows="0"/>
  <protectedRanges>
    <protectedRange sqref="A1:C1048576" name="Range1"/>
    <protectedRange sqref="A1:D4" name="Range2"/>
  </protectedRanges>
  <mergeCells count="12">
    <mergeCell ref="A73:A75"/>
    <mergeCell ref="A57:A59"/>
    <mergeCell ref="A1:D1"/>
    <mergeCell ref="A3:D3"/>
    <mergeCell ref="B5:D5"/>
    <mergeCell ref="A47:A55"/>
    <mergeCell ref="A28:A36"/>
    <mergeCell ref="A9:A14"/>
    <mergeCell ref="A16:A23"/>
    <mergeCell ref="A38:A45"/>
    <mergeCell ref="A62:A64"/>
    <mergeCell ref="A66:A7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73A579386EFD4697A247C40756A5A2" ma:contentTypeVersion="12" ma:contentTypeDescription="Create a new document." ma:contentTypeScope="" ma:versionID="9a59ca1cc9c86add36ba1fd2832082e3">
  <xsd:schema xmlns:xsd="http://www.w3.org/2001/XMLSchema" xmlns:xs="http://www.w3.org/2001/XMLSchema" xmlns:p="http://schemas.microsoft.com/office/2006/metadata/properties" xmlns:ns2="57269ae5-5a21-4e7c-bcdf-602366b0840e" xmlns:ns3="0f77d60c-34b4-4f80-aca7-97c7179ad2f0" targetNamespace="http://schemas.microsoft.com/office/2006/metadata/properties" ma:root="true" ma:fieldsID="13f15e682a692ddbb95798ee0ac49d7d" ns2:_="" ns3:_="">
    <xsd:import namespace="57269ae5-5a21-4e7c-bcdf-602366b0840e"/>
    <xsd:import namespace="0f77d60c-34b4-4f80-aca7-97c7179ad2f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69ae5-5a21-4e7c-bcdf-602366b08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80c6eb6-3f06-4cd9-8814-60249936f5a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77d60c-34b4-4f80-aca7-97c7179ad2f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de27da4-7703-4ceb-9d11-c02c45f0dccf}" ma:internalName="TaxCatchAll" ma:showField="CatchAllData" ma:web="0f77d60c-34b4-4f80-aca7-97c7179ad2f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f77d60c-34b4-4f80-aca7-97c7179ad2f0" xsi:nil="true"/>
    <lcf76f155ced4ddcb4097134ff3c332f xmlns="57269ae5-5a21-4e7c-bcdf-602366b0840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EEC03F-C595-4FEB-A713-B1D11843EF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269ae5-5a21-4e7c-bcdf-602366b0840e"/>
    <ds:schemaRef ds:uri="0f77d60c-34b4-4f80-aca7-97c7179ad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DA6C8-ED39-42F0-AA9C-4CCF59874E3A}">
  <ds:schemaRefs>
    <ds:schemaRef ds:uri="http://schemas.microsoft.com/sharepoint/v3/contenttype/forms"/>
  </ds:schemaRefs>
</ds:datastoreItem>
</file>

<file path=customXml/itemProps3.xml><?xml version="1.0" encoding="utf-8"?>
<ds:datastoreItem xmlns:ds="http://schemas.openxmlformats.org/officeDocument/2006/customXml" ds:itemID="{F8FD08C5-0DB9-4DC9-B7A7-B0292689E73E}">
  <ds:schemaRefs>
    <ds:schemaRef ds:uri="http://schemas.microsoft.com/office/2006/metadata/properties"/>
    <ds:schemaRef ds:uri="http://schemas.microsoft.com/office/infopath/2007/PartnerControls"/>
    <ds:schemaRef ds:uri="0f77d60c-34b4-4f80-aca7-97c7179ad2f0"/>
    <ds:schemaRef ds:uri="57269ae5-5a21-4e7c-bcdf-602366b084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General Example</vt:lpstr>
      <vt:lpstr>INSPIRE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Emela Halilovic</dc:creator>
  <cp:keywords/>
  <dc:description/>
  <cp:lastModifiedBy>Lexi Oliva</cp:lastModifiedBy>
  <cp:revision/>
  <dcterms:created xsi:type="dcterms:W3CDTF">2022-12-22T19:52:42Z</dcterms:created>
  <dcterms:modified xsi:type="dcterms:W3CDTF">2024-02-21T21:14:34Z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0x010100C273A579386EFD4697A247C40756A5A2</vt:lpwstr>
  </property>
  <property fmtid="{D5CDD505-2E9C-101B-9397-08002B2CF9AE}" pid="3" name="MediaServiceImageTags">
    <vt:lpwstr/>
  </property>
</Properties>
</file>